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Kopernikus solsystem" sheetId="1" r:id="rId1"/>
    <sheet name="Baggrundsdata" sheetId="2" r:id="rId2"/>
  </sheets>
  <calcPr calcId="125725"/>
</workbook>
</file>

<file path=xl/calcChain.xml><?xml version="1.0" encoding="utf-8"?>
<calcChain xmlns="http://schemas.openxmlformats.org/spreadsheetml/2006/main">
  <c r="G14" i="1"/>
  <c r="G15"/>
  <c r="C65"/>
  <c r="B105"/>
  <c r="M8" i="2"/>
  <c r="M11"/>
  <c r="M10"/>
  <c r="I91" i="1"/>
  <c r="I92"/>
  <c r="I82"/>
  <c r="I83"/>
  <c r="I101" s="1"/>
  <c r="B72"/>
  <c r="B82" s="1"/>
  <c r="B73"/>
  <c r="B83" s="1"/>
  <c r="M4" i="2"/>
  <c r="M6"/>
  <c r="M9"/>
  <c r="L4"/>
  <c r="B19"/>
  <c r="B21" s="1"/>
  <c r="B23" s="1"/>
  <c r="B25" s="1"/>
  <c r="B27" s="1"/>
  <c r="B18"/>
  <c r="B20" s="1"/>
  <c r="B22" s="1"/>
  <c r="B24" s="1"/>
  <c r="B26" s="1"/>
  <c r="C17"/>
  <c r="C16"/>
  <c r="D15"/>
  <c r="D16" s="1"/>
  <c r="E4"/>
  <c r="F4"/>
  <c r="G4"/>
  <c r="H4"/>
  <c r="E5"/>
  <c r="F5" s="1"/>
  <c r="G5"/>
  <c r="L5"/>
  <c r="E6"/>
  <c r="G6"/>
  <c r="L6"/>
  <c r="E7"/>
  <c r="F7"/>
  <c r="G7"/>
  <c r="H7"/>
  <c r="L7"/>
  <c r="E8"/>
  <c r="F8" s="1"/>
  <c r="G8"/>
  <c r="L8"/>
  <c r="E9"/>
  <c r="F9" s="1"/>
  <c r="G9"/>
  <c r="L9"/>
  <c r="E10"/>
  <c r="F10" s="1"/>
  <c r="G10"/>
  <c r="L10"/>
  <c r="E11"/>
  <c r="F11"/>
  <c r="G11"/>
  <c r="H11"/>
  <c r="L11"/>
  <c r="B66" i="1"/>
  <c r="B76" s="1"/>
  <c r="B71"/>
  <c r="B81" s="1"/>
  <c r="B68"/>
  <c r="B78" s="1"/>
  <c r="B87" s="1"/>
  <c r="B16" s="1"/>
  <c r="B69"/>
  <c r="B79" s="1"/>
  <c r="B70"/>
  <c r="B80" s="1"/>
  <c r="B67"/>
  <c r="B77" s="1"/>
  <c r="D7"/>
  <c r="C77"/>
  <c r="C78"/>
  <c r="D66" l="1"/>
  <c r="D76" s="1"/>
  <c r="D65"/>
  <c r="B89"/>
  <c r="B18" s="1"/>
  <c r="B115"/>
  <c r="B123" s="1"/>
  <c r="B98" s="1"/>
  <c r="B107" s="1"/>
  <c r="B85"/>
  <c r="B14" s="1"/>
  <c r="B112"/>
  <c r="B120" s="1"/>
  <c r="B94" s="1"/>
  <c r="B103" s="1"/>
  <c r="B91"/>
  <c r="B20" s="1"/>
  <c r="B117"/>
  <c r="B125" s="1"/>
  <c r="B100" s="1"/>
  <c r="B109" s="1"/>
  <c r="I100"/>
  <c r="B86"/>
  <c r="B15" s="1"/>
  <c r="B113"/>
  <c r="B121" s="1"/>
  <c r="B95" s="1"/>
  <c r="B104" s="1"/>
  <c r="B88"/>
  <c r="B17" s="1"/>
  <c r="B114"/>
  <c r="B122" s="1"/>
  <c r="B97" s="1"/>
  <c r="B106" s="1"/>
  <c r="B90"/>
  <c r="B19" s="1"/>
  <c r="B116"/>
  <c r="B124" s="1"/>
  <c r="B99" s="1"/>
  <c r="B108" s="1"/>
  <c r="B92"/>
  <c r="B21" s="1"/>
  <c r="B118"/>
  <c r="B126" s="1"/>
  <c r="B101" s="1"/>
  <c r="B110" s="1"/>
  <c r="D67"/>
  <c r="D85"/>
  <c r="D26" i="2"/>
  <c r="D24"/>
  <c r="D22"/>
  <c r="D20"/>
  <c r="D18"/>
  <c r="C26"/>
  <c r="C24"/>
  <c r="C22"/>
  <c r="C20"/>
  <c r="D17"/>
  <c r="C27"/>
  <c r="C25"/>
  <c r="C23"/>
  <c r="C21"/>
  <c r="C19"/>
  <c r="H9"/>
  <c r="H5"/>
  <c r="E15"/>
  <c r="C18"/>
  <c r="H10"/>
  <c r="H8"/>
  <c r="H6"/>
  <c r="O4" s="1" a="1"/>
  <c r="F6"/>
  <c r="D68" i="1"/>
  <c r="D87" s="1"/>
  <c r="C86"/>
  <c r="C95" s="1"/>
  <c r="E7"/>
  <c r="E65" s="1"/>
  <c r="C87"/>
  <c r="C96" s="1"/>
  <c r="C105" s="1"/>
  <c r="I81"/>
  <c r="I80"/>
  <c r="I79"/>
  <c r="D78"/>
  <c r="D96" s="1"/>
  <c r="D105" s="1"/>
  <c r="I90"/>
  <c r="I89"/>
  <c r="I88"/>
  <c r="C104" l="1"/>
  <c r="I98"/>
  <c r="I97"/>
  <c r="I99"/>
  <c r="D112"/>
  <c r="D120" s="1"/>
  <c r="D94"/>
  <c r="D103" s="1"/>
  <c r="C113"/>
  <c r="C121" s="1"/>
  <c r="E66"/>
  <c r="D86"/>
  <c r="D77"/>
  <c r="E17" i="2"/>
  <c r="E16"/>
  <c r="F15"/>
  <c r="D27"/>
  <c r="D25"/>
  <c r="D23"/>
  <c r="D21"/>
  <c r="D19"/>
  <c r="P4"/>
  <c r="O5"/>
  <c r="P6"/>
  <c r="O7"/>
  <c r="P8"/>
  <c r="O4"/>
  <c r="P5"/>
  <c r="O6"/>
  <c r="P7"/>
  <c r="O8"/>
  <c r="F7" i="1"/>
  <c r="F65" s="1"/>
  <c r="C76"/>
  <c r="C85"/>
  <c r="E67"/>
  <c r="E68"/>
  <c r="G7" l="1"/>
  <c r="G65" s="1"/>
  <c r="C112"/>
  <c r="C120" s="1"/>
  <c r="C94"/>
  <c r="C103" s="1"/>
  <c r="D113"/>
  <c r="D121" s="1"/>
  <c r="D95"/>
  <c r="D104" s="1"/>
  <c r="G66"/>
  <c r="C11"/>
  <c r="F66"/>
  <c r="F76" s="1"/>
  <c r="F67"/>
  <c r="F77" s="1"/>
  <c r="F68"/>
  <c r="F78" s="1"/>
  <c r="F16" i="2"/>
  <c r="G15"/>
  <c r="F17"/>
  <c r="E27"/>
  <c r="E25"/>
  <c r="E23"/>
  <c r="E21"/>
  <c r="E19"/>
  <c r="E26"/>
  <c r="E24"/>
  <c r="E22"/>
  <c r="E20"/>
  <c r="E18"/>
  <c r="I6"/>
  <c r="I8"/>
  <c r="I10"/>
  <c r="I4"/>
  <c r="I5"/>
  <c r="I7"/>
  <c r="I9"/>
  <c r="I11"/>
  <c r="E78" i="1"/>
  <c r="E87"/>
  <c r="H7"/>
  <c r="H65" s="1"/>
  <c r="G68"/>
  <c r="G67"/>
  <c r="E76"/>
  <c r="E85"/>
  <c r="E77"/>
  <c r="E86"/>
  <c r="E96" l="1"/>
  <c r="E105" s="1"/>
  <c r="E113"/>
  <c r="E121" s="1"/>
  <c r="E95"/>
  <c r="E104" s="1"/>
  <c r="E112"/>
  <c r="E120" s="1"/>
  <c r="E94"/>
  <c r="E103" s="1"/>
  <c r="H66"/>
  <c r="F86"/>
  <c r="F95" s="1"/>
  <c r="F87"/>
  <c r="F96" s="1"/>
  <c r="F105" s="1"/>
  <c r="F85"/>
  <c r="F94" s="1"/>
  <c r="F27" i="2"/>
  <c r="F25"/>
  <c r="F23"/>
  <c r="F21"/>
  <c r="F19"/>
  <c r="F26"/>
  <c r="F24"/>
  <c r="F22"/>
  <c r="F20"/>
  <c r="F18"/>
  <c r="G17"/>
  <c r="G16"/>
  <c r="H15"/>
  <c r="G77" i="1"/>
  <c r="G86"/>
  <c r="G78"/>
  <c r="G87"/>
  <c r="D16" s="1"/>
  <c r="I7"/>
  <c r="I65" s="1"/>
  <c r="H68"/>
  <c r="H67"/>
  <c r="G76"/>
  <c r="G85"/>
  <c r="F103" l="1"/>
  <c r="H71"/>
  <c r="F104"/>
  <c r="G112"/>
  <c r="G120" s="1"/>
  <c r="G94"/>
  <c r="G113"/>
  <c r="G121" s="1"/>
  <c r="G95"/>
  <c r="G96"/>
  <c r="F113"/>
  <c r="F121" s="1"/>
  <c r="F112"/>
  <c r="F120" s="1"/>
  <c r="I66"/>
  <c r="I67"/>
  <c r="C16"/>
  <c r="F70"/>
  <c r="F71"/>
  <c r="H16" i="2"/>
  <c r="I15"/>
  <c r="H17"/>
  <c r="G27"/>
  <c r="G25"/>
  <c r="G23"/>
  <c r="G21"/>
  <c r="G19"/>
  <c r="H69" i="1"/>
  <c r="H79" s="1"/>
  <c r="H70"/>
  <c r="H80" s="1"/>
  <c r="G26" i="2"/>
  <c r="G24"/>
  <c r="G22"/>
  <c r="G20"/>
  <c r="G18"/>
  <c r="H85" i="1"/>
  <c r="H76"/>
  <c r="H90"/>
  <c r="H81"/>
  <c r="H77"/>
  <c r="H86"/>
  <c r="J7"/>
  <c r="J65" s="1"/>
  <c r="D71"/>
  <c r="E69"/>
  <c r="C70"/>
  <c r="C71"/>
  <c r="E70"/>
  <c r="C69"/>
  <c r="D70"/>
  <c r="E71"/>
  <c r="I68"/>
  <c r="D69"/>
  <c r="F69"/>
  <c r="G70"/>
  <c r="G69"/>
  <c r="G71"/>
  <c r="H88"/>
  <c r="H78"/>
  <c r="H87"/>
  <c r="H96" l="1"/>
  <c r="H105" s="1"/>
  <c r="H116"/>
  <c r="H124" s="1"/>
  <c r="H99"/>
  <c r="H108" s="1"/>
  <c r="H112"/>
  <c r="H120" s="1"/>
  <c r="H94"/>
  <c r="H103" s="1"/>
  <c r="H114"/>
  <c r="H122" s="1"/>
  <c r="H97"/>
  <c r="H106" s="1"/>
  <c r="G105"/>
  <c r="E16"/>
  <c r="H113"/>
  <c r="H121" s="1"/>
  <c r="H95"/>
  <c r="H104" s="1"/>
  <c r="E15"/>
  <c r="G104"/>
  <c r="F15" s="1"/>
  <c r="G103"/>
  <c r="F14" s="1"/>
  <c r="E14"/>
  <c r="J66"/>
  <c r="H89"/>
  <c r="H98" s="1"/>
  <c r="H107" s="1"/>
  <c r="H27" i="2"/>
  <c r="H25"/>
  <c r="H23"/>
  <c r="H21"/>
  <c r="H19"/>
  <c r="H26"/>
  <c r="H24"/>
  <c r="H22"/>
  <c r="H20"/>
  <c r="H18"/>
  <c r="I17"/>
  <c r="I16"/>
  <c r="J15"/>
  <c r="G79" i="1"/>
  <c r="G88"/>
  <c r="F89"/>
  <c r="F80"/>
  <c r="F79"/>
  <c r="F88"/>
  <c r="I78"/>
  <c r="I87"/>
  <c r="D80"/>
  <c r="D89"/>
  <c r="E80"/>
  <c r="E89"/>
  <c r="C80"/>
  <c r="C89"/>
  <c r="D81"/>
  <c r="D90"/>
  <c r="I77"/>
  <c r="I86"/>
  <c r="G81"/>
  <c r="G90"/>
  <c r="G80"/>
  <c r="G89"/>
  <c r="F81"/>
  <c r="F90"/>
  <c r="D79"/>
  <c r="D88"/>
  <c r="E81"/>
  <c r="E90"/>
  <c r="C88"/>
  <c r="C79"/>
  <c r="C81"/>
  <c r="C90"/>
  <c r="D19" s="1"/>
  <c r="E79"/>
  <c r="E88"/>
  <c r="I85"/>
  <c r="I76"/>
  <c r="K7"/>
  <c r="K65" s="1"/>
  <c r="J70"/>
  <c r="J69"/>
  <c r="J71"/>
  <c r="J68"/>
  <c r="J67"/>
  <c r="E114" l="1"/>
  <c r="E122" s="1"/>
  <c r="E97"/>
  <c r="E106" s="1"/>
  <c r="E99"/>
  <c r="E108" s="1"/>
  <c r="E116"/>
  <c r="E124" s="1"/>
  <c r="F116"/>
  <c r="F124" s="1"/>
  <c r="F99"/>
  <c r="F108" s="1"/>
  <c r="G115"/>
  <c r="G123" s="1"/>
  <c r="G98"/>
  <c r="G116"/>
  <c r="G124" s="1"/>
  <c r="G99"/>
  <c r="D116"/>
  <c r="D124" s="1"/>
  <c r="D99"/>
  <c r="D108" s="1"/>
  <c r="C115"/>
  <c r="C123" s="1"/>
  <c r="C98"/>
  <c r="C107" s="1"/>
  <c r="E115"/>
  <c r="E123" s="1"/>
  <c r="E98"/>
  <c r="E107" s="1"/>
  <c r="D98"/>
  <c r="D107" s="1"/>
  <c r="D115"/>
  <c r="D123" s="1"/>
  <c r="I96"/>
  <c r="I117"/>
  <c r="I125" s="1"/>
  <c r="I118"/>
  <c r="I126" s="1"/>
  <c r="I115"/>
  <c r="I123" s="1"/>
  <c r="I114"/>
  <c r="I122" s="1"/>
  <c r="I116"/>
  <c r="I124" s="1"/>
  <c r="G114"/>
  <c r="G122" s="1"/>
  <c r="G97"/>
  <c r="I112"/>
  <c r="I120" s="1"/>
  <c r="I94"/>
  <c r="C114"/>
  <c r="C122" s="1"/>
  <c r="C97"/>
  <c r="C106" s="1"/>
  <c r="F115"/>
  <c r="F123" s="1"/>
  <c r="F98"/>
  <c r="F107" s="1"/>
  <c r="H115"/>
  <c r="H123" s="1"/>
  <c r="C116"/>
  <c r="C124" s="1"/>
  <c r="C99"/>
  <c r="C108" s="1"/>
  <c r="D114"/>
  <c r="D122" s="1"/>
  <c r="D97"/>
  <c r="D106" s="1"/>
  <c r="I113"/>
  <c r="I121" s="1"/>
  <c r="I95"/>
  <c r="I104" s="1"/>
  <c r="F114"/>
  <c r="F122" s="1"/>
  <c r="F97"/>
  <c r="F106" s="1"/>
  <c r="K66"/>
  <c r="K72"/>
  <c r="D18"/>
  <c r="C18"/>
  <c r="C19"/>
  <c r="J16" i="2"/>
  <c r="K15"/>
  <c r="J17"/>
  <c r="I27"/>
  <c r="I25"/>
  <c r="I23"/>
  <c r="I21"/>
  <c r="I19"/>
  <c r="I26"/>
  <c r="I24"/>
  <c r="I22"/>
  <c r="I20"/>
  <c r="I18"/>
  <c r="J77" i="1"/>
  <c r="J86"/>
  <c r="J79"/>
  <c r="J88"/>
  <c r="J78"/>
  <c r="J87"/>
  <c r="J81"/>
  <c r="J90"/>
  <c r="J89"/>
  <c r="J80"/>
  <c r="J76"/>
  <c r="J85"/>
  <c r="L7"/>
  <c r="L65" s="1"/>
  <c r="K71"/>
  <c r="K68"/>
  <c r="K69"/>
  <c r="K67"/>
  <c r="K70"/>
  <c r="I103" l="1"/>
  <c r="J115"/>
  <c r="J123" s="1"/>
  <c r="J98"/>
  <c r="I105"/>
  <c r="I110"/>
  <c r="I109"/>
  <c r="I106"/>
  <c r="I108"/>
  <c r="I107"/>
  <c r="J112"/>
  <c r="J120" s="1"/>
  <c r="J94"/>
  <c r="J116"/>
  <c r="J124" s="1"/>
  <c r="J99"/>
  <c r="J114"/>
  <c r="J122" s="1"/>
  <c r="J97"/>
  <c r="J113"/>
  <c r="J121" s="1"/>
  <c r="J95"/>
  <c r="E17"/>
  <c r="G106"/>
  <c r="F17" s="1"/>
  <c r="E19"/>
  <c r="G108"/>
  <c r="F19" s="1"/>
  <c r="G107"/>
  <c r="F18" s="1"/>
  <c r="E18"/>
  <c r="J96"/>
  <c r="J105" s="1"/>
  <c r="L66"/>
  <c r="H18"/>
  <c r="I18"/>
  <c r="I19"/>
  <c r="H19"/>
  <c r="J27" i="2"/>
  <c r="J25"/>
  <c r="J23"/>
  <c r="J21"/>
  <c r="J19"/>
  <c r="J26"/>
  <c r="J24"/>
  <c r="J22"/>
  <c r="J20"/>
  <c r="J18"/>
  <c r="K17"/>
  <c r="K16"/>
  <c r="L15"/>
  <c r="K85" i="1"/>
  <c r="K76"/>
  <c r="K79"/>
  <c r="K88"/>
  <c r="K81"/>
  <c r="K90"/>
  <c r="K80"/>
  <c r="K89"/>
  <c r="K77"/>
  <c r="K86"/>
  <c r="K78"/>
  <c r="K87"/>
  <c r="M7"/>
  <c r="M65" s="1"/>
  <c r="L68"/>
  <c r="L67"/>
  <c r="L70"/>
  <c r="L69"/>
  <c r="L71"/>
  <c r="K96" l="1"/>
  <c r="K105" s="1"/>
  <c r="K112"/>
  <c r="K120" s="1"/>
  <c r="K94"/>
  <c r="K103" s="1"/>
  <c r="K113"/>
  <c r="K121" s="1"/>
  <c r="K95"/>
  <c r="K104" s="1"/>
  <c r="K115"/>
  <c r="K123" s="1"/>
  <c r="K98"/>
  <c r="K107" s="1"/>
  <c r="K116"/>
  <c r="K124" s="1"/>
  <c r="K99"/>
  <c r="K108" s="1"/>
  <c r="K114"/>
  <c r="K122" s="1"/>
  <c r="K97"/>
  <c r="K106" s="1"/>
  <c r="J104"/>
  <c r="J106"/>
  <c r="J108"/>
  <c r="J103"/>
  <c r="J107"/>
  <c r="M66"/>
  <c r="L16" i="2"/>
  <c r="M15"/>
  <c r="L17"/>
  <c r="K27"/>
  <c r="K25"/>
  <c r="K23"/>
  <c r="K21"/>
  <c r="K19"/>
  <c r="K26"/>
  <c r="K24"/>
  <c r="K22"/>
  <c r="K20"/>
  <c r="K18"/>
  <c r="L90" i="1"/>
  <c r="L81"/>
  <c r="L88"/>
  <c r="L79"/>
  <c r="L77"/>
  <c r="L86"/>
  <c r="N7"/>
  <c r="N65" s="1"/>
  <c r="M67"/>
  <c r="M70"/>
  <c r="M71"/>
  <c r="M68"/>
  <c r="M69"/>
  <c r="L85"/>
  <c r="L76"/>
  <c r="L80"/>
  <c r="L89"/>
  <c r="L78"/>
  <c r="L87"/>
  <c r="L96" l="1"/>
  <c r="L105" s="1"/>
  <c r="L98"/>
  <c r="L115"/>
  <c r="L123" s="1"/>
  <c r="L113"/>
  <c r="L121" s="1"/>
  <c r="L95"/>
  <c r="L104" s="1"/>
  <c r="L112"/>
  <c r="L120" s="1"/>
  <c r="L94"/>
  <c r="L103" s="1"/>
  <c r="L114"/>
  <c r="L122" s="1"/>
  <c r="L97"/>
  <c r="L106" s="1"/>
  <c r="L116"/>
  <c r="L124" s="1"/>
  <c r="L99"/>
  <c r="L108" s="1"/>
  <c r="N66"/>
  <c r="L27" i="2"/>
  <c r="L25"/>
  <c r="L23"/>
  <c r="L21"/>
  <c r="L19"/>
  <c r="L26"/>
  <c r="L24"/>
  <c r="L22"/>
  <c r="L20"/>
  <c r="L18"/>
  <c r="M17"/>
  <c r="M16"/>
  <c r="N15"/>
  <c r="M79" i="1"/>
  <c r="M88"/>
  <c r="M81"/>
  <c r="M90"/>
  <c r="M85"/>
  <c r="M76"/>
  <c r="O7"/>
  <c r="O65" s="1"/>
  <c r="N69"/>
  <c r="N71"/>
  <c r="N68"/>
  <c r="N67"/>
  <c r="N70"/>
  <c r="M78"/>
  <c r="M87"/>
  <c r="M80"/>
  <c r="M89"/>
  <c r="M77"/>
  <c r="M86"/>
  <c r="L107" l="1"/>
  <c r="M113"/>
  <c r="M121" s="1"/>
  <c r="M95"/>
  <c r="M115"/>
  <c r="M123" s="1"/>
  <c r="M98"/>
  <c r="M99"/>
  <c r="M116"/>
  <c r="M124" s="1"/>
  <c r="M114"/>
  <c r="M122" s="1"/>
  <c r="M97"/>
  <c r="M96"/>
  <c r="M105" s="1"/>
  <c r="M112"/>
  <c r="M120" s="1"/>
  <c r="M94"/>
  <c r="M103" s="1"/>
  <c r="O66"/>
  <c r="N16" i="2"/>
  <c r="O15"/>
  <c r="N17"/>
  <c r="M27"/>
  <c r="M25"/>
  <c r="M23"/>
  <c r="M21"/>
  <c r="M19"/>
  <c r="M26"/>
  <c r="M24"/>
  <c r="M22"/>
  <c r="M20"/>
  <c r="M18"/>
  <c r="N77" i="1"/>
  <c r="N86"/>
  <c r="N81"/>
  <c r="N90"/>
  <c r="N79"/>
  <c r="N88"/>
  <c r="N89"/>
  <c r="N80"/>
  <c r="N78"/>
  <c r="N87"/>
  <c r="N85"/>
  <c r="N76"/>
  <c r="P7"/>
  <c r="P65" s="1"/>
  <c r="O70"/>
  <c r="O71"/>
  <c r="O68"/>
  <c r="O69"/>
  <c r="O67"/>
  <c r="N96" l="1"/>
  <c r="N105" s="1"/>
  <c r="M106"/>
  <c r="N112"/>
  <c r="N120" s="1"/>
  <c r="N94"/>
  <c r="N103" s="1"/>
  <c r="N115"/>
  <c r="N123" s="1"/>
  <c r="N98"/>
  <c r="N107" s="1"/>
  <c r="M108"/>
  <c r="N114"/>
  <c r="N122" s="1"/>
  <c r="N97"/>
  <c r="N106" s="1"/>
  <c r="N116"/>
  <c r="N124" s="1"/>
  <c r="N99"/>
  <c r="N108" s="1"/>
  <c r="N113"/>
  <c r="N121" s="1"/>
  <c r="N95"/>
  <c r="N104" s="1"/>
  <c r="M107"/>
  <c r="M104"/>
  <c r="P66"/>
  <c r="N27" i="2"/>
  <c r="N25"/>
  <c r="N23"/>
  <c r="N21"/>
  <c r="N19"/>
  <c r="N26"/>
  <c r="N24"/>
  <c r="N22"/>
  <c r="N20"/>
  <c r="N18"/>
  <c r="O17"/>
  <c r="O16"/>
  <c r="P15"/>
  <c r="O85" i="1"/>
  <c r="O76"/>
  <c r="O79"/>
  <c r="O88"/>
  <c r="O81"/>
  <c r="O90"/>
  <c r="Q7"/>
  <c r="Q65" s="1"/>
  <c r="P68"/>
  <c r="P67"/>
  <c r="P70"/>
  <c r="P69"/>
  <c r="P71"/>
  <c r="O77"/>
  <c r="O86"/>
  <c r="O78"/>
  <c r="O87"/>
  <c r="O80"/>
  <c r="O89"/>
  <c r="O96" l="1"/>
  <c r="O105" s="1"/>
  <c r="O112"/>
  <c r="O120" s="1"/>
  <c r="O94"/>
  <c r="O103" s="1"/>
  <c r="O115"/>
  <c r="O123" s="1"/>
  <c r="O98"/>
  <c r="O107" s="1"/>
  <c r="O113"/>
  <c r="O121" s="1"/>
  <c r="O95"/>
  <c r="O104" s="1"/>
  <c r="O116"/>
  <c r="O124" s="1"/>
  <c r="O99"/>
  <c r="O108" s="1"/>
  <c r="O114"/>
  <c r="O122" s="1"/>
  <c r="O97"/>
  <c r="O106" s="1"/>
  <c r="Q66"/>
  <c r="P16" i="2"/>
  <c r="Q15"/>
  <c r="P17"/>
  <c r="O27"/>
  <c r="O25"/>
  <c r="O23"/>
  <c r="O21"/>
  <c r="O19"/>
  <c r="O26"/>
  <c r="O24"/>
  <c r="O22"/>
  <c r="O20"/>
  <c r="O18"/>
  <c r="P90" i="1"/>
  <c r="P81"/>
  <c r="P88"/>
  <c r="P79"/>
  <c r="P77"/>
  <c r="P86"/>
  <c r="R7"/>
  <c r="R65" s="1"/>
  <c r="Q67"/>
  <c r="Q70"/>
  <c r="Q71"/>
  <c r="Q68"/>
  <c r="Q69"/>
  <c r="P76"/>
  <c r="P85"/>
  <c r="P80"/>
  <c r="P89"/>
  <c r="P78"/>
  <c r="P87"/>
  <c r="P115" l="1"/>
  <c r="P123" s="1"/>
  <c r="P98"/>
  <c r="P112"/>
  <c r="P120" s="1"/>
  <c r="P94"/>
  <c r="P113"/>
  <c r="P121" s="1"/>
  <c r="P95"/>
  <c r="P96"/>
  <c r="P105" s="1"/>
  <c r="P114"/>
  <c r="P122" s="1"/>
  <c r="P97"/>
  <c r="P106" s="1"/>
  <c r="P116"/>
  <c r="P124" s="1"/>
  <c r="P99"/>
  <c r="P108" s="1"/>
  <c r="R66"/>
  <c r="P27" i="2"/>
  <c r="P25"/>
  <c r="P23"/>
  <c r="P21"/>
  <c r="P19"/>
  <c r="P26"/>
  <c r="P24"/>
  <c r="P22"/>
  <c r="P20"/>
  <c r="P18"/>
  <c r="Q17"/>
  <c r="Q16"/>
  <c r="R15"/>
  <c r="Q78" i="1"/>
  <c r="Q87"/>
  <c r="Q80"/>
  <c r="Q89"/>
  <c r="Q77"/>
  <c r="Q86"/>
  <c r="Q79"/>
  <c r="Q88"/>
  <c r="Q81"/>
  <c r="Q90"/>
  <c r="Q85"/>
  <c r="Q76"/>
  <c r="S7"/>
  <c r="S65" s="1"/>
  <c r="R69"/>
  <c r="R71"/>
  <c r="R68"/>
  <c r="R67"/>
  <c r="R70"/>
  <c r="Q96" l="1"/>
  <c r="Q105" s="1"/>
  <c r="P104"/>
  <c r="Q112"/>
  <c r="Q120" s="1"/>
  <c r="Q94"/>
  <c r="Q103" s="1"/>
  <c r="Q116"/>
  <c r="Q124" s="1"/>
  <c r="Q99"/>
  <c r="Q108" s="1"/>
  <c r="Q114"/>
  <c r="Q122" s="1"/>
  <c r="Q97"/>
  <c r="Q106" s="1"/>
  <c r="Q113"/>
  <c r="Q121" s="1"/>
  <c r="Q95"/>
  <c r="Q104" s="1"/>
  <c r="Q115"/>
  <c r="Q123" s="1"/>
  <c r="Q98"/>
  <c r="Q107" s="1"/>
  <c r="P103"/>
  <c r="P107"/>
  <c r="S66"/>
  <c r="R16" i="2"/>
  <c r="S15"/>
  <c r="R17"/>
  <c r="Q27"/>
  <c r="Q25"/>
  <c r="Q23"/>
  <c r="Q21"/>
  <c r="Q19"/>
  <c r="Q26"/>
  <c r="Q24"/>
  <c r="Q22"/>
  <c r="Q20"/>
  <c r="Q18"/>
  <c r="R89" i="1"/>
  <c r="R80"/>
  <c r="R78"/>
  <c r="R87"/>
  <c r="R85"/>
  <c r="R76"/>
  <c r="T7"/>
  <c r="T65" s="1"/>
  <c r="S70"/>
  <c r="S71"/>
  <c r="S68"/>
  <c r="S69"/>
  <c r="S67"/>
  <c r="R77"/>
  <c r="R86"/>
  <c r="R81"/>
  <c r="R90"/>
  <c r="R79"/>
  <c r="R88"/>
  <c r="R112" l="1"/>
  <c r="R120" s="1"/>
  <c r="R94"/>
  <c r="R115"/>
  <c r="R123" s="1"/>
  <c r="R98"/>
  <c r="R114"/>
  <c r="R122" s="1"/>
  <c r="R97"/>
  <c r="R116"/>
  <c r="R124" s="1"/>
  <c r="R99"/>
  <c r="R113"/>
  <c r="R121" s="1"/>
  <c r="R95"/>
  <c r="R96"/>
  <c r="R105" s="1"/>
  <c r="T66"/>
  <c r="R27" i="2"/>
  <c r="R25"/>
  <c r="R23"/>
  <c r="R21"/>
  <c r="R19"/>
  <c r="R26"/>
  <c r="R24"/>
  <c r="R22"/>
  <c r="R20"/>
  <c r="R18"/>
  <c r="S17"/>
  <c r="S16"/>
  <c r="T15"/>
  <c r="S76" i="1"/>
  <c r="S85"/>
  <c r="S79"/>
  <c r="S88"/>
  <c r="S81"/>
  <c r="S90"/>
  <c r="U7"/>
  <c r="U65" s="1"/>
  <c r="T68"/>
  <c r="T67"/>
  <c r="T70"/>
  <c r="T69"/>
  <c r="T71"/>
  <c r="S77"/>
  <c r="S86"/>
  <c r="S78"/>
  <c r="S87"/>
  <c r="S80"/>
  <c r="S89"/>
  <c r="S96" l="1"/>
  <c r="S105" s="1"/>
  <c r="R104"/>
  <c r="R108"/>
  <c r="R106"/>
  <c r="R107"/>
  <c r="S116"/>
  <c r="S124" s="1"/>
  <c r="S99"/>
  <c r="S108" s="1"/>
  <c r="S112"/>
  <c r="S120" s="1"/>
  <c r="S94"/>
  <c r="S103" s="1"/>
  <c r="S115"/>
  <c r="S123" s="1"/>
  <c r="S98"/>
  <c r="S107" s="1"/>
  <c r="S113"/>
  <c r="S121" s="1"/>
  <c r="S95"/>
  <c r="S104" s="1"/>
  <c r="S114"/>
  <c r="S122" s="1"/>
  <c r="S97"/>
  <c r="S106" s="1"/>
  <c r="R103"/>
  <c r="U66"/>
  <c r="T16" i="2"/>
  <c r="U15"/>
  <c r="T17"/>
  <c r="S27"/>
  <c r="S25"/>
  <c r="S23"/>
  <c r="S21"/>
  <c r="S19"/>
  <c r="S26"/>
  <c r="S24"/>
  <c r="S22"/>
  <c r="S20"/>
  <c r="S18"/>
  <c r="T90" i="1"/>
  <c r="T81"/>
  <c r="T88"/>
  <c r="T79"/>
  <c r="T77"/>
  <c r="T86"/>
  <c r="V7"/>
  <c r="V65" s="1"/>
  <c r="U67"/>
  <c r="U70"/>
  <c r="U71"/>
  <c r="U68"/>
  <c r="U69"/>
  <c r="T85"/>
  <c r="T76"/>
  <c r="T80"/>
  <c r="T89"/>
  <c r="T78"/>
  <c r="T87"/>
  <c r="T96" l="1"/>
  <c r="T105" s="1"/>
  <c r="T98"/>
  <c r="T115"/>
  <c r="T123" s="1"/>
  <c r="T113"/>
  <c r="T121" s="1"/>
  <c r="T95"/>
  <c r="T104" s="1"/>
  <c r="T112"/>
  <c r="T120" s="1"/>
  <c r="T94"/>
  <c r="T103" s="1"/>
  <c r="T114"/>
  <c r="T122" s="1"/>
  <c r="T97"/>
  <c r="T106" s="1"/>
  <c r="T116"/>
  <c r="T124" s="1"/>
  <c r="T99"/>
  <c r="T108" s="1"/>
  <c r="V66"/>
  <c r="T27" i="2"/>
  <c r="T25"/>
  <c r="T23"/>
  <c r="T21"/>
  <c r="T19"/>
  <c r="T26"/>
  <c r="T24"/>
  <c r="T22"/>
  <c r="T20"/>
  <c r="T18"/>
  <c r="U17"/>
  <c r="U16"/>
  <c r="V15"/>
  <c r="U79" i="1"/>
  <c r="U88"/>
  <c r="U81"/>
  <c r="U90"/>
  <c r="U85"/>
  <c r="U76"/>
  <c r="W7"/>
  <c r="W65" s="1"/>
  <c r="V69"/>
  <c r="V71"/>
  <c r="V68"/>
  <c r="V67"/>
  <c r="V70"/>
  <c r="U78"/>
  <c r="U87"/>
  <c r="U80"/>
  <c r="U89"/>
  <c r="U77"/>
  <c r="U86"/>
  <c r="T107" l="1"/>
  <c r="U112"/>
  <c r="U120" s="1"/>
  <c r="U94"/>
  <c r="U113"/>
  <c r="U121" s="1"/>
  <c r="U95"/>
  <c r="U115"/>
  <c r="U123" s="1"/>
  <c r="U98"/>
  <c r="U99"/>
  <c r="U116"/>
  <c r="U124" s="1"/>
  <c r="U114"/>
  <c r="U122" s="1"/>
  <c r="U97"/>
  <c r="U96"/>
  <c r="U105" s="1"/>
  <c r="W66"/>
  <c r="V16" i="2"/>
  <c r="W15"/>
  <c r="V17"/>
  <c r="U27"/>
  <c r="U25"/>
  <c r="U23"/>
  <c r="U21"/>
  <c r="U19"/>
  <c r="U26"/>
  <c r="U24"/>
  <c r="U22"/>
  <c r="U20"/>
  <c r="U18"/>
  <c r="V77" i="1"/>
  <c r="V86"/>
  <c r="D15" s="1"/>
  <c r="V81"/>
  <c r="V90"/>
  <c r="V79"/>
  <c r="V88"/>
  <c r="D17" s="1"/>
  <c r="V89"/>
  <c r="V80"/>
  <c r="V78"/>
  <c r="V87"/>
  <c r="V76"/>
  <c r="V85"/>
  <c r="D14" s="1"/>
  <c r="X7"/>
  <c r="X65" s="1"/>
  <c r="W70"/>
  <c r="W71"/>
  <c r="W68"/>
  <c r="W69"/>
  <c r="W67"/>
  <c r="V96" l="1"/>
  <c r="V105" s="1"/>
  <c r="U106"/>
  <c r="U107"/>
  <c r="U104"/>
  <c r="V112"/>
  <c r="V120" s="1"/>
  <c r="V94"/>
  <c r="V103" s="1"/>
  <c r="V115"/>
  <c r="V123" s="1"/>
  <c r="V98"/>
  <c r="V107" s="1"/>
  <c r="U108"/>
  <c r="V114"/>
  <c r="V122" s="1"/>
  <c r="V97"/>
  <c r="V106" s="1"/>
  <c r="V116"/>
  <c r="V124" s="1"/>
  <c r="V99"/>
  <c r="V108" s="1"/>
  <c r="V113"/>
  <c r="V121" s="1"/>
  <c r="V95"/>
  <c r="V104" s="1"/>
  <c r="U103"/>
  <c r="X66"/>
  <c r="C14"/>
  <c r="C17"/>
  <c r="C15"/>
  <c r="V27" i="2"/>
  <c r="V25"/>
  <c r="V23"/>
  <c r="V21"/>
  <c r="V19"/>
  <c r="V26"/>
  <c r="V24"/>
  <c r="V22"/>
  <c r="V20"/>
  <c r="V18"/>
  <c r="W17"/>
  <c r="W16"/>
  <c r="X15"/>
  <c r="W78" i="1"/>
  <c r="W87"/>
  <c r="W76"/>
  <c r="W85"/>
  <c r="W79"/>
  <c r="W88"/>
  <c r="W81"/>
  <c r="W90"/>
  <c r="Y7"/>
  <c r="Y65" s="1"/>
  <c r="X68"/>
  <c r="X67"/>
  <c r="X70"/>
  <c r="X69"/>
  <c r="X71"/>
  <c r="W77"/>
  <c r="W86"/>
  <c r="W80"/>
  <c r="W89"/>
  <c r="W115" l="1"/>
  <c r="W123" s="1"/>
  <c r="W98"/>
  <c r="W113"/>
  <c r="W121" s="1"/>
  <c r="W95"/>
  <c r="W116"/>
  <c r="W124" s="1"/>
  <c r="W99"/>
  <c r="W114"/>
  <c r="W122" s="1"/>
  <c r="W97"/>
  <c r="W112"/>
  <c r="W120" s="1"/>
  <c r="W94"/>
  <c r="W96"/>
  <c r="W105" s="1"/>
  <c r="Y66"/>
  <c r="H17"/>
  <c r="I17"/>
  <c r="I15"/>
  <c r="H15"/>
  <c r="I14"/>
  <c r="H14"/>
  <c r="X16" i="2"/>
  <c r="Y15"/>
  <c r="X17"/>
  <c r="W27"/>
  <c r="W25"/>
  <c r="W23"/>
  <c r="W21"/>
  <c r="W19"/>
  <c r="W26"/>
  <c r="W24"/>
  <c r="W22"/>
  <c r="W20"/>
  <c r="W18"/>
  <c r="X90" i="1"/>
  <c r="X81"/>
  <c r="X88"/>
  <c r="X79"/>
  <c r="X77"/>
  <c r="X86"/>
  <c r="Z7"/>
  <c r="Z65" s="1"/>
  <c r="Y67"/>
  <c r="Y70"/>
  <c r="Y71"/>
  <c r="Y68"/>
  <c r="Y69"/>
  <c r="X85"/>
  <c r="X76"/>
  <c r="X80"/>
  <c r="X89"/>
  <c r="X78"/>
  <c r="X87"/>
  <c r="X112" l="1"/>
  <c r="X120" s="1"/>
  <c r="X94"/>
  <c r="X114"/>
  <c r="X122" s="1"/>
  <c r="X97"/>
  <c r="X116"/>
  <c r="X124" s="1"/>
  <c r="X99"/>
  <c r="X115"/>
  <c r="X123" s="1"/>
  <c r="X98"/>
  <c r="X113"/>
  <c r="X121" s="1"/>
  <c r="X95"/>
  <c r="X96"/>
  <c r="X105" s="1"/>
  <c r="W103"/>
  <c r="W106"/>
  <c r="W108"/>
  <c r="W104"/>
  <c r="W107"/>
  <c r="Z66"/>
  <c r="X27" i="2"/>
  <c r="X25"/>
  <c r="X23"/>
  <c r="X21"/>
  <c r="X19"/>
  <c r="X26"/>
  <c r="X24"/>
  <c r="X22"/>
  <c r="X20"/>
  <c r="X18"/>
  <c r="Y17"/>
  <c r="Y16"/>
  <c r="Z15"/>
  <c r="Y78" i="1"/>
  <c r="Y87"/>
  <c r="Y80"/>
  <c r="Y89"/>
  <c r="Y77"/>
  <c r="Y86"/>
  <c r="Y79"/>
  <c r="Y88"/>
  <c r="Y81"/>
  <c r="Y90"/>
  <c r="Y76"/>
  <c r="Y85"/>
  <c r="AA7"/>
  <c r="AA65" s="1"/>
  <c r="Z69"/>
  <c r="Z71"/>
  <c r="Z68"/>
  <c r="Z67"/>
  <c r="Z70"/>
  <c r="Y96" l="1"/>
  <c r="Y105" s="1"/>
  <c r="Y112"/>
  <c r="Y120" s="1"/>
  <c r="Y94"/>
  <c r="Y103" s="1"/>
  <c r="Y116"/>
  <c r="Y124" s="1"/>
  <c r="Y99"/>
  <c r="Y108" s="1"/>
  <c r="Y114"/>
  <c r="Y122" s="1"/>
  <c r="Y97"/>
  <c r="Y106" s="1"/>
  <c r="Y113"/>
  <c r="Y121" s="1"/>
  <c r="Y95"/>
  <c r="Y104" s="1"/>
  <c r="Y115"/>
  <c r="Y123" s="1"/>
  <c r="Y98"/>
  <c r="Y107" s="1"/>
  <c r="X104"/>
  <c r="X107"/>
  <c r="X108"/>
  <c r="X106"/>
  <c r="X103"/>
  <c r="AA66"/>
  <c r="Y26" i="2"/>
  <c r="Y24"/>
  <c r="Y22"/>
  <c r="Y20"/>
  <c r="Y18"/>
  <c r="Z16"/>
  <c r="AA15"/>
  <c r="Z17"/>
  <c r="Y27"/>
  <c r="Y25"/>
  <c r="Y23"/>
  <c r="Y21"/>
  <c r="Y19"/>
  <c r="Z77" i="1"/>
  <c r="Z86"/>
  <c r="Z81"/>
  <c r="Z90"/>
  <c r="Z79"/>
  <c r="Z88"/>
  <c r="Z89"/>
  <c r="Z80"/>
  <c r="Z78"/>
  <c r="Z87"/>
  <c r="Z85"/>
  <c r="Z76"/>
  <c r="AB7"/>
  <c r="AB65" s="1"/>
  <c r="AA70"/>
  <c r="AA71"/>
  <c r="AA68"/>
  <c r="AA69"/>
  <c r="AA67"/>
  <c r="Z112" l="1"/>
  <c r="Z120" s="1"/>
  <c r="Z94"/>
  <c r="Z115"/>
  <c r="Z123" s="1"/>
  <c r="Z98"/>
  <c r="Z114"/>
  <c r="Z122" s="1"/>
  <c r="Z97"/>
  <c r="Z116"/>
  <c r="Z124" s="1"/>
  <c r="Z99"/>
  <c r="Z113"/>
  <c r="Z121" s="1"/>
  <c r="Z95"/>
  <c r="Z96"/>
  <c r="Z105" s="1"/>
  <c r="AB66"/>
  <c r="AA17" i="2"/>
  <c r="AA16"/>
  <c r="AB15"/>
  <c r="Z27"/>
  <c r="Z25"/>
  <c r="Z23"/>
  <c r="Z21"/>
  <c r="Z19"/>
  <c r="Z26"/>
  <c r="Z24"/>
  <c r="Z22"/>
  <c r="Z20"/>
  <c r="Z18"/>
  <c r="AA77" i="1"/>
  <c r="AA86"/>
  <c r="AA78"/>
  <c r="AA87"/>
  <c r="AA80"/>
  <c r="AA89"/>
  <c r="AA76"/>
  <c r="AA85"/>
  <c r="AA79"/>
  <c r="AA88"/>
  <c r="AA81"/>
  <c r="AA90"/>
  <c r="AC7"/>
  <c r="AC65" s="1"/>
  <c r="AB68"/>
  <c r="AB67"/>
  <c r="AB70"/>
  <c r="AB69"/>
  <c r="AB71"/>
  <c r="AA116" l="1"/>
  <c r="AA124" s="1"/>
  <c r="AA99"/>
  <c r="AA114"/>
  <c r="AA122" s="1"/>
  <c r="AA97"/>
  <c r="AA112"/>
  <c r="AA120" s="1"/>
  <c r="AA94"/>
  <c r="AA115"/>
  <c r="AA123" s="1"/>
  <c r="AA98"/>
  <c r="AA113"/>
  <c r="AA121" s="1"/>
  <c r="AA95"/>
  <c r="AA96"/>
  <c r="AA105" s="1"/>
  <c r="Z104"/>
  <c r="Z108"/>
  <c r="Z106"/>
  <c r="Z107"/>
  <c r="Z103"/>
  <c r="AC66"/>
  <c r="AB16" i="2"/>
  <c r="AC15"/>
  <c r="AB17"/>
  <c r="AA27"/>
  <c r="AA25"/>
  <c r="AA23"/>
  <c r="AA21"/>
  <c r="AA19"/>
  <c r="AA26"/>
  <c r="AA24"/>
  <c r="AA22"/>
  <c r="AA20"/>
  <c r="AA18"/>
  <c r="AB90" i="1"/>
  <c r="AB81"/>
  <c r="AB86"/>
  <c r="AB77"/>
  <c r="AB85"/>
  <c r="AB76"/>
  <c r="AB80"/>
  <c r="AB89"/>
  <c r="AB78"/>
  <c r="AB87"/>
  <c r="AB88"/>
  <c r="AB79"/>
  <c r="AD7"/>
  <c r="AD65" s="1"/>
  <c r="AC67"/>
  <c r="AC70"/>
  <c r="AC71"/>
  <c r="AC68"/>
  <c r="AC69"/>
  <c r="AB96" l="1"/>
  <c r="AB105" s="1"/>
  <c r="AB98"/>
  <c r="AB107" s="1"/>
  <c r="AB115"/>
  <c r="AB123" s="1"/>
  <c r="AB114"/>
  <c r="AB122" s="1"/>
  <c r="AB97"/>
  <c r="AB106" s="1"/>
  <c r="AB112"/>
  <c r="AB120" s="1"/>
  <c r="AB94"/>
  <c r="AB103" s="1"/>
  <c r="AB113"/>
  <c r="AB121" s="1"/>
  <c r="AB95"/>
  <c r="AB104" s="1"/>
  <c r="AB116"/>
  <c r="AB124" s="1"/>
  <c r="AB99"/>
  <c r="AB108" s="1"/>
  <c r="AA104"/>
  <c r="AA107"/>
  <c r="AA103"/>
  <c r="AA106"/>
  <c r="AA108"/>
  <c r="AD66"/>
  <c r="AB27" i="2"/>
  <c r="AB25"/>
  <c r="AB23"/>
  <c r="AB21"/>
  <c r="AB19"/>
  <c r="AB26"/>
  <c r="AB24"/>
  <c r="AB22"/>
  <c r="AB20"/>
  <c r="AB18"/>
  <c r="AC17"/>
  <c r="AC16"/>
  <c r="AD15"/>
  <c r="AC78" i="1"/>
  <c r="AC87"/>
  <c r="AC80"/>
  <c r="AC89"/>
  <c r="AC77"/>
  <c r="AC86"/>
  <c r="AC79"/>
  <c r="AC88"/>
  <c r="AC81"/>
  <c r="AC90"/>
  <c r="AC85"/>
  <c r="AC76"/>
  <c r="AE7"/>
  <c r="AE65" s="1"/>
  <c r="AD69"/>
  <c r="AD71"/>
  <c r="AD68"/>
  <c r="AD67"/>
  <c r="AD70"/>
  <c r="AC96" l="1"/>
  <c r="AC105" s="1"/>
  <c r="AC99"/>
  <c r="AC108" s="1"/>
  <c r="AC116"/>
  <c r="AC124" s="1"/>
  <c r="AC113"/>
  <c r="AC121" s="1"/>
  <c r="AC95"/>
  <c r="AC104" s="1"/>
  <c r="AC112"/>
  <c r="AC120" s="1"/>
  <c r="AC94"/>
  <c r="AC103" s="1"/>
  <c r="AC114"/>
  <c r="AC122" s="1"/>
  <c r="AC97"/>
  <c r="AC106" s="1"/>
  <c r="AC115"/>
  <c r="AC123" s="1"/>
  <c r="AC98"/>
  <c r="AC107" s="1"/>
  <c r="AE66"/>
  <c r="AD16" i="2"/>
  <c r="AE15"/>
  <c r="AD17"/>
  <c r="AC27"/>
  <c r="AC25"/>
  <c r="AC23"/>
  <c r="AC21"/>
  <c r="AC19"/>
  <c r="AC26"/>
  <c r="AC24"/>
  <c r="AC22"/>
  <c r="AC20"/>
  <c r="AC18"/>
  <c r="AD77" i="1"/>
  <c r="AD86"/>
  <c r="AD81"/>
  <c r="AD90"/>
  <c r="AD79"/>
  <c r="AD88"/>
  <c r="AD89"/>
  <c r="AD80"/>
  <c r="AD78"/>
  <c r="AD87"/>
  <c r="AD76"/>
  <c r="AD85"/>
  <c r="AF7"/>
  <c r="AF65" s="1"/>
  <c r="AE70"/>
  <c r="AE71"/>
  <c r="AE68"/>
  <c r="AE69"/>
  <c r="AE67"/>
  <c r="AD112" l="1"/>
  <c r="AD120" s="1"/>
  <c r="AD94"/>
  <c r="AD114"/>
  <c r="AD122" s="1"/>
  <c r="AD97"/>
  <c r="AD116"/>
  <c r="AD124" s="1"/>
  <c r="AD99"/>
  <c r="AD113"/>
  <c r="AD121" s="1"/>
  <c r="AD95"/>
  <c r="AD96"/>
  <c r="AD105" s="1"/>
  <c r="AD115"/>
  <c r="AD123" s="1"/>
  <c r="AD98"/>
  <c r="AD107" s="1"/>
  <c r="AF66"/>
  <c r="AD27" i="2"/>
  <c r="AD25"/>
  <c r="AD23"/>
  <c r="AD21"/>
  <c r="AD19"/>
  <c r="AD26"/>
  <c r="AD24"/>
  <c r="AD22"/>
  <c r="AD20"/>
  <c r="AD18"/>
  <c r="AE17"/>
  <c r="AE16"/>
  <c r="AF15"/>
  <c r="AE86" i="1"/>
  <c r="AE77"/>
  <c r="AE78"/>
  <c r="AE87"/>
  <c r="AE80"/>
  <c r="AE89"/>
  <c r="AE76"/>
  <c r="AE85"/>
  <c r="AE79"/>
  <c r="AE88"/>
  <c r="AE81"/>
  <c r="AE90"/>
  <c r="AG7"/>
  <c r="AG65" s="1"/>
  <c r="AF68"/>
  <c r="AF67"/>
  <c r="AF70"/>
  <c r="AF69"/>
  <c r="AF71"/>
  <c r="AE96" l="1"/>
  <c r="AE105" s="1"/>
  <c r="AD104"/>
  <c r="AE116"/>
  <c r="AE124" s="1"/>
  <c r="AE99"/>
  <c r="AE112"/>
  <c r="AE120" s="1"/>
  <c r="AE94"/>
  <c r="AE115"/>
  <c r="AE123" s="1"/>
  <c r="AE98"/>
  <c r="AE113"/>
  <c r="AE121" s="1"/>
  <c r="AE95"/>
  <c r="AE114"/>
  <c r="AE122" s="1"/>
  <c r="AE97"/>
  <c r="AD108"/>
  <c r="AD106"/>
  <c r="AD103"/>
  <c r="AG66"/>
  <c r="AF16" i="2"/>
  <c r="AG15"/>
  <c r="AF17"/>
  <c r="AE27"/>
  <c r="AE25"/>
  <c r="AE23"/>
  <c r="AE21"/>
  <c r="AE19"/>
  <c r="AE26"/>
  <c r="AE24"/>
  <c r="AE22"/>
  <c r="AE20"/>
  <c r="AE18"/>
  <c r="AF85" i="1"/>
  <c r="AF76"/>
  <c r="AF80"/>
  <c r="AF89"/>
  <c r="AF78"/>
  <c r="AF87"/>
  <c r="AF90"/>
  <c r="AF81"/>
  <c r="AF88"/>
  <c r="AF79"/>
  <c r="AF86"/>
  <c r="AF77"/>
  <c r="AH7"/>
  <c r="AH65" s="1"/>
  <c r="AG67"/>
  <c r="AG70"/>
  <c r="AG71"/>
  <c r="AG68"/>
  <c r="AG69"/>
  <c r="AE106" l="1"/>
  <c r="AE104"/>
  <c r="AE107"/>
  <c r="AE103"/>
  <c r="AE108"/>
  <c r="AF96"/>
  <c r="AF105" s="1"/>
  <c r="AF113"/>
  <c r="AF121" s="1"/>
  <c r="AF95"/>
  <c r="AF104" s="1"/>
  <c r="AF114"/>
  <c r="AF122" s="1"/>
  <c r="AF97"/>
  <c r="AF106" s="1"/>
  <c r="AF116"/>
  <c r="AF124" s="1"/>
  <c r="AF99"/>
  <c r="AF108" s="1"/>
  <c r="AF112"/>
  <c r="AF120" s="1"/>
  <c r="AF94"/>
  <c r="AF103" s="1"/>
  <c r="AF115"/>
  <c r="AF123" s="1"/>
  <c r="AF98"/>
  <c r="AF107" s="1"/>
  <c r="AH66"/>
  <c r="AF27" i="2"/>
  <c r="AF25"/>
  <c r="AF23"/>
  <c r="AF21"/>
  <c r="AF19"/>
  <c r="AF26"/>
  <c r="AF24"/>
  <c r="AF22"/>
  <c r="AF20"/>
  <c r="AF18"/>
  <c r="AG17"/>
  <c r="AG16"/>
  <c r="AH15"/>
  <c r="AG79" i="1"/>
  <c r="AG88"/>
  <c r="AG81"/>
  <c r="AG90"/>
  <c r="AG85"/>
  <c r="AG76"/>
  <c r="AI7"/>
  <c r="AI65" s="1"/>
  <c r="AH69"/>
  <c r="AH71"/>
  <c r="AH68"/>
  <c r="AH67"/>
  <c r="AH70"/>
  <c r="AG78"/>
  <c r="AG87"/>
  <c r="AG80"/>
  <c r="AG89"/>
  <c r="AG77"/>
  <c r="AG86"/>
  <c r="AG112" l="1"/>
  <c r="AG120" s="1"/>
  <c r="AG94"/>
  <c r="AG113"/>
  <c r="AG121" s="1"/>
  <c r="AG95"/>
  <c r="AG115"/>
  <c r="AG123" s="1"/>
  <c r="AG98"/>
  <c r="AG116"/>
  <c r="AG124" s="1"/>
  <c r="AG99"/>
  <c r="AG114"/>
  <c r="AG122" s="1"/>
  <c r="AG97"/>
  <c r="AG96"/>
  <c r="AG105" s="1"/>
  <c r="AI66"/>
  <c r="AH16" i="2"/>
  <c r="AI15"/>
  <c r="AH17"/>
  <c r="AG27"/>
  <c r="AG25"/>
  <c r="AG23"/>
  <c r="AG21"/>
  <c r="AG19"/>
  <c r="AG26"/>
  <c r="AG24"/>
  <c r="AG22"/>
  <c r="AG20"/>
  <c r="AG18"/>
  <c r="AH89" i="1"/>
  <c r="AH80"/>
  <c r="AH78"/>
  <c r="AH87"/>
  <c r="AH85"/>
  <c r="AH76"/>
  <c r="AJ7"/>
  <c r="AJ65" s="1"/>
  <c r="AI70"/>
  <c r="AI71"/>
  <c r="AI68"/>
  <c r="AI69"/>
  <c r="AI67"/>
  <c r="AH77"/>
  <c r="AH86"/>
  <c r="AH81"/>
  <c r="AH90"/>
  <c r="AH79"/>
  <c r="AH88"/>
  <c r="AH96" l="1"/>
  <c r="AH105" s="1"/>
  <c r="AG106"/>
  <c r="AH114"/>
  <c r="AH122" s="1"/>
  <c r="AH97"/>
  <c r="AH113"/>
  <c r="AH121" s="1"/>
  <c r="AH95"/>
  <c r="AH112"/>
  <c r="AH120" s="1"/>
  <c r="AH94"/>
  <c r="AH115"/>
  <c r="AH123" s="1"/>
  <c r="AH98"/>
  <c r="AH116"/>
  <c r="AH124" s="1"/>
  <c r="AH99"/>
  <c r="AG108"/>
  <c r="AG107"/>
  <c r="AG104"/>
  <c r="AG103"/>
  <c r="AJ66"/>
  <c r="AH27" i="2"/>
  <c r="AH25"/>
  <c r="AH23"/>
  <c r="AH21"/>
  <c r="AH19"/>
  <c r="AH26"/>
  <c r="AH24"/>
  <c r="AH22"/>
  <c r="AH20"/>
  <c r="AH18"/>
  <c r="AI17"/>
  <c r="AI16"/>
  <c r="AJ15"/>
  <c r="AI76" i="1"/>
  <c r="AI85"/>
  <c r="AI79"/>
  <c r="AI88"/>
  <c r="AI81"/>
  <c r="AI90"/>
  <c r="AK7"/>
  <c r="AK65" s="1"/>
  <c r="AJ68"/>
  <c r="AJ67"/>
  <c r="AJ70"/>
  <c r="AJ69"/>
  <c r="AJ71"/>
  <c r="AI86"/>
  <c r="AI77"/>
  <c r="AI78"/>
  <c r="AI87"/>
  <c r="AI80"/>
  <c r="AI89"/>
  <c r="AH108" l="1"/>
  <c r="AH107"/>
  <c r="AH103"/>
  <c r="AH104"/>
  <c r="AH106"/>
  <c r="AI113"/>
  <c r="AI121" s="1"/>
  <c r="AI95"/>
  <c r="AI115"/>
  <c r="AI123" s="1"/>
  <c r="AI98"/>
  <c r="AI116"/>
  <c r="AI124" s="1"/>
  <c r="AI99"/>
  <c r="AI114"/>
  <c r="AI122" s="1"/>
  <c r="AI97"/>
  <c r="AI112"/>
  <c r="AI120" s="1"/>
  <c r="AI94"/>
  <c r="AI96"/>
  <c r="AI105" s="1"/>
  <c r="AK66"/>
  <c r="AJ16" i="2"/>
  <c r="AK15"/>
  <c r="AJ17"/>
  <c r="AI27"/>
  <c r="AI25"/>
  <c r="AI23"/>
  <c r="AI21"/>
  <c r="AI19"/>
  <c r="AI26"/>
  <c r="AI24"/>
  <c r="AI22"/>
  <c r="AI20"/>
  <c r="AI18"/>
  <c r="AJ90" i="1"/>
  <c r="AJ81"/>
  <c r="AJ88"/>
  <c r="AJ79"/>
  <c r="AJ86"/>
  <c r="AJ77"/>
  <c r="AL7"/>
  <c r="AL65" s="1"/>
  <c r="AK67"/>
  <c r="AK70"/>
  <c r="AK71"/>
  <c r="AK68"/>
  <c r="AK69"/>
  <c r="AJ76"/>
  <c r="AJ85"/>
  <c r="AJ80"/>
  <c r="AJ89"/>
  <c r="AJ78"/>
  <c r="AJ87"/>
  <c r="AJ96" l="1"/>
  <c r="AJ105" s="1"/>
  <c r="AI103"/>
  <c r="AJ113"/>
  <c r="AJ121" s="1"/>
  <c r="AJ95"/>
  <c r="AJ114"/>
  <c r="AJ122" s="1"/>
  <c r="AJ97"/>
  <c r="AJ116"/>
  <c r="AJ124" s="1"/>
  <c r="AJ99"/>
  <c r="AJ98"/>
  <c r="AJ107" s="1"/>
  <c r="AJ115"/>
  <c r="AJ123" s="1"/>
  <c r="AJ112"/>
  <c r="AJ120" s="1"/>
  <c r="AJ94"/>
  <c r="AI106"/>
  <c r="AI108"/>
  <c r="AI107"/>
  <c r="AI104"/>
  <c r="AL66"/>
  <c r="AJ27" i="2"/>
  <c r="AJ25"/>
  <c r="AJ23"/>
  <c r="AJ21"/>
  <c r="AJ19"/>
  <c r="AJ26"/>
  <c r="AJ24"/>
  <c r="AJ22"/>
  <c r="AJ20"/>
  <c r="AJ18"/>
  <c r="AK17"/>
  <c r="AK16"/>
  <c r="AL15"/>
  <c r="AK79" i="1"/>
  <c r="AK88"/>
  <c r="AK81"/>
  <c r="AK90"/>
  <c r="AK85"/>
  <c r="AK76"/>
  <c r="AM7"/>
  <c r="AM65" s="1"/>
  <c r="AL69"/>
  <c r="AL71"/>
  <c r="AL68"/>
  <c r="AL67"/>
  <c r="AL70"/>
  <c r="AK78"/>
  <c r="AK87"/>
  <c r="AK80"/>
  <c r="AK89"/>
  <c r="AK77"/>
  <c r="AK86"/>
  <c r="AJ103" l="1"/>
  <c r="AJ108"/>
  <c r="AJ106"/>
  <c r="AJ104"/>
  <c r="AK96"/>
  <c r="AK105" s="1"/>
  <c r="AK113"/>
  <c r="AK121" s="1"/>
  <c r="AK95"/>
  <c r="AK104" s="1"/>
  <c r="AK115"/>
  <c r="AK123" s="1"/>
  <c r="AK98"/>
  <c r="AK107" s="1"/>
  <c r="AK99"/>
  <c r="AK116"/>
  <c r="AK124" s="1"/>
  <c r="AK114"/>
  <c r="AK122" s="1"/>
  <c r="AK97"/>
  <c r="AK106" s="1"/>
  <c r="AK112"/>
  <c r="AK120" s="1"/>
  <c r="AK94"/>
  <c r="AK103" s="1"/>
  <c r="AM66"/>
  <c r="AL16" i="2"/>
  <c r="AM15"/>
  <c r="AL17"/>
  <c r="AK27"/>
  <c r="AK25"/>
  <c r="AK23"/>
  <c r="AK21"/>
  <c r="AK19"/>
  <c r="AK26"/>
  <c r="AK24"/>
  <c r="AK22"/>
  <c r="AK20"/>
  <c r="AK18"/>
  <c r="AL77" i="1"/>
  <c r="AL86"/>
  <c r="AL81"/>
  <c r="AL90"/>
  <c r="AL79"/>
  <c r="AL88"/>
  <c r="AL89"/>
  <c r="AL80"/>
  <c r="AL78"/>
  <c r="AL87"/>
  <c r="AL85"/>
  <c r="AL76"/>
  <c r="AN7"/>
  <c r="AN65" s="1"/>
  <c r="AM70"/>
  <c r="AM71"/>
  <c r="AM68"/>
  <c r="AM69"/>
  <c r="AM67"/>
  <c r="AK108" l="1"/>
  <c r="AL114"/>
  <c r="AL122" s="1"/>
  <c r="AL97"/>
  <c r="AL116"/>
  <c r="AL124" s="1"/>
  <c r="AL99"/>
  <c r="AL113"/>
  <c r="AL121" s="1"/>
  <c r="AL95"/>
  <c r="AL96"/>
  <c r="AL105" s="1"/>
  <c r="AL112"/>
  <c r="AL120" s="1"/>
  <c r="AL94"/>
  <c r="AL103" s="1"/>
  <c r="AL115"/>
  <c r="AL123" s="1"/>
  <c r="AL98"/>
  <c r="AL107" s="1"/>
  <c r="AN66"/>
  <c r="AL27" i="2"/>
  <c r="AL25"/>
  <c r="AL23"/>
  <c r="AL21"/>
  <c r="AL19"/>
  <c r="AL26"/>
  <c r="AL24"/>
  <c r="AL22"/>
  <c r="AL20"/>
  <c r="AL18"/>
  <c r="AM17"/>
  <c r="AM16"/>
  <c r="AN15"/>
  <c r="AM76" i="1"/>
  <c r="AM85"/>
  <c r="AM81"/>
  <c r="AM90"/>
  <c r="AM86"/>
  <c r="AM77"/>
  <c r="AM78"/>
  <c r="AM87"/>
  <c r="AM80"/>
  <c r="AM89"/>
  <c r="AM79"/>
  <c r="AM88"/>
  <c r="AO7"/>
  <c r="AO65" s="1"/>
  <c r="AN68"/>
  <c r="AN67"/>
  <c r="AN70"/>
  <c r="AN69"/>
  <c r="AN71"/>
  <c r="AM96" l="1"/>
  <c r="AM105" s="1"/>
  <c r="AL104"/>
  <c r="AM115"/>
  <c r="AM123" s="1"/>
  <c r="AM98"/>
  <c r="AM113"/>
  <c r="AM121" s="1"/>
  <c r="AM95"/>
  <c r="AM114"/>
  <c r="AM122" s="1"/>
  <c r="AM97"/>
  <c r="AM116"/>
  <c r="AM124" s="1"/>
  <c r="AM99"/>
  <c r="AM112"/>
  <c r="AM120" s="1"/>
  <c r="AM94"/>
  <c r="AL108"/>
  <c r="AL106"/>
  <c r="AO66"/>
  <c r="AN16" i="2"/>
  <c r="AO15"/>
  <c r="AN17"/>
  <c r="AM27"/>
  <c r="AM25"/>
  <c r="AM23"/>
  <c r="AM21"/>
  <c r="AM19"/>
  <c r="AM26"/>
  <c r="AM24"/>
  <c r="AM22"/>
  <c r="AM20"/>
  <c r="AM18"/>
  <c r="AN80" i="1"/>
  <c r="AN89"/>
  <c r="AN90"/>
  <c r="AN81"/>
  <c r="AN88"/>
  <c r="AN79"/>
  <c r="AN86"/>
  <c r="AN77"/>
  <c r="AP7"/>
  <c r="AP65" s="1"/>
  <c r="AO67"/>
  <c r="AO70"/>
  <c r="AO71"/>
  <c r="AO68"/>
  <c r="AO69"/>
  <c r="AN76"/>
  <c r="AN85"/>
  <c r="AN78"/>
  <c r="AN87"/>
  <c r="AM103" l="1"/>
  <c r="AM108"/>
  <c r="AM106"/>
  <c r="AM104"/>
  <c r="AM107"/>
  <c r="AN112"/>
  <c r="AN120" s="1"/>
  <c r="AN94"/>
  <c r="AN115"/>
  <c r="AN123" s="1"/>
  <c r="AN98"/>
  <c r="AN96"/>
  <c r="AN105" s="1"/>
  <c r="AN113"/>
  <c r="AN121" s="1"/>
  <c r="AN95"/>
  <c r="AN104" s="1"/>
  <c r="AN114"/>
  <c r="AN122" s="1"/>
  <c r="AN97"/>
  <c r="AN106" s="1"/>
  <c r="AN116"/>
  <c r="AN124" s="1"/>
  <c r="AN99"/>
  <c r="AN108" s="1"/>
  <c r="AP66"/>
  <c r="AN27" i="2"/>
  <c r="AN25"/>
  <c r="AN23"/>
  <c r="AN21"/>
  <c r="AN19"/>
  <c r="AN26"/>
  <c r="AN24"/>
  <c r="AN22"/>
  <c r="AN20"/>
  <c r="AN18"/>
  <c r="AO17"/>
  <c r="AO16"/>
  <c r="AP15"/>
  <c r="AO79" i="1"/>
  <c r="AO88"/>
  <c r="AO81"/>
  <c r="AO90"/>
  <c r="AO76"/>
  <c r="AO85"/>
  <c r="AP71"/>
  <c r="AQ7"/>
  <c r="AQ65" s="1"/>
  <c r="AP69"/>
  <c r="AP68"/>
  <c r="AP67"/>
  <c r="AP70"/>
  <c r="AO78"/>
  <c r="AO87"/>
  <c r="AO80"/>
  <c r="AO89"/>
  <c r="AO77"/>
  <c r="AO86"/>
  <c r="AN107" l="1"/>
  <c r="AO113"/>
  <c r="AO121" s="1"/>
  <c r="AO95"/>
  <c r="AO115"/>
  <c r="AO123" s="1"/>
  <c r="AO98"/>
  <c r="AO112"/>
  <c r="AO120" s="1"/>
  <c r="AO94"/>
  <c r="AO116"/>
  <c r="AO124" s="1"/>
  <c r="AO99"/>
  <c r="AO114"/>
  <c r="AO122" s="1"/>
  <c r="AO97"/>
  <c r="AO96"/>
  <c r="AO105" s="1"/>
  <c r="AN103"/>
  <c r="AQ66"/>
  <c r="AP16" i="2"/>
  <c r="AQ15"/>
  <c r="AP17"/>
  <c r="AO27"/>
  <c r="AO25"/>
  <c r="AO23"/>
  <c r="AO21"/>
  <c r="AO19"/>
  <c r="AO26"/>
  <c r="AO24"/>
  <c r="AO22"/>
  <c r="AO20"/>
  <c r="AO18"/>
  <c r="AP78" i="1"/>
  <c r="AP87"/>
  <c r="AP77"/>
  <c r="AP86"/>
  <c r="AP76"/>
  <c r="AP85"/>
  <c r="AR7"/>
  <c r="AR65" s="1"/>
  <c r="AQ68"/>
  <c r="AQ70"/>
  <c r="AQ67"/>
  <c r="AQ69"/>
  <c r="AQ71"/>
  <c r="AP89"/>
  <c r="AP80"/>
  <c r="AP79"/>
  <c r="AP88"/>
  <c r="AP81"/>
  <c r="AP90"/>
  <c r="AO106" l="1"/>
  <c r="AP116"/>
  <c r="AP124" s="1"/>
  <c r="AP99"/>
  <c r="AP114"/>
  <c r="AP122" s="1"/>
  <c r="AP97"/>
  <c r="AP112"/>
  <c r="AP120" s="1"/>
  <c r="AP94"/>
  <c r="AP113"/>
  <c r="AP121" s="1"/>
  <c r="AP95"/>
  <c r="AP96"/>
  <c r="AP105" s="1"/>
  <c r="AP115"/>
  <c r="AP123" s="1"/>
  <c r="AP98"/>
  <c r="AP107" s="1"/>
  <c r="AO108"/>
  <c r="AO103"/>
  <c r="AO107"/>
  <c r="AO104"/>
  <c r="AR66"/>
  <c r="AP27" i="2"/>
  <c r="AP25"/>
  <c r="AP23"/>
  <c r="AP21"/>
  <c r="AP19"/>
  <c r="AP26"/>
  <c r="AP24"/>
  <c r="AP22"/>
  <c r="AP20"/>
  <c r="AP18"/>
  <c r="AQ17"/>
  <c r="AQ16"/>
  <c r="AR15"/>
  <c r="AQ81" i="1"/>
  <c r="AQ90"/>
  <c r="AQ77"/>
  <c r="AQ86"/>
  <c r="AQ78"/>
  <c r="AQ87"/>
  <c r="AR68"/>
  <c r="AR70"/>
  <c r="AS7"/>
  <c r="AS65" s="1"/>
  <c r="AR67"/>
  <c r="AR69"/>
  <c r="AR71"/>
  <c r="AQ79"/>
  <c r="AQ88"/>
  <c r="AQ80"/>
  <c r="AQ89"/>
  <c r="AQ76"/>
  <c r="AQ85"/>
  <c r="AQ96" l="1"/>
  <c r="AQ105" s="1"/>
  <c r="AP104"/>
  <c r="AQ112"/>
  <c r="AQ120" s="1"/>
  <c r="AQ94"/>
  <c r="AQ114"/>
  <c r="AQ122" s="1"/>
  <c r="AQ97"/>
  <c r="AQ115"/>
  <c r="AQ123" s="1"/>
  <c r="AQ98"/>
  <c r="AQ113"/>
  <c r="AQ121" s="1"/>
  <c r="AQ95"/>
  <c r="AQ116"/>
  <c r="AQ124" s="1"/>
  <c r="AQ99"/>
  <c r="AP103"/>
  <c r="AP106"/>
  <c r="AP108"/>
  <c r="AS66"/>
  <c r="AR16" i="2"/>
  <c r="AS15"/>
  <c r="AR17"/>
  <c r="AQ27"/>
  <c r="AQ25"/>
  <c r="AQ23"/>
  <c r="AQ21"/>
  <c r="AQ19"/>
  <c r="AQ26"/>
  <c r="AQ24"/>
  <c r="AQ22"/>
  <c r="AQ20"/>
  <c r="AQ18"/>
  <c r="AR81" i="1"/>
  <c r="AR90"/>
  <c r="AR77"/>
  <c r="AR86"/>
  <c r="AR80"/>
  <c r="AR89"/>
  <c r="AR76"/>
  <c r="AR85"/>
  <c r="AR79"/>
  <c r="AR88"/>
  <c r="AT7"/>
  <c r="AT65" s="1"/>
  <c r="AS67"/>
  <c r="AS69"/>
  <c r="AS71"/>
  <c r="AS68"/>
  <c r="AS70"/>
  <c r="AR78"/>
  <c r="AR87"/>
  <c r="AR96" l="1"/>
  <c r="AR105" s="1"/>
  <c r="AQ108"/>
  <c r="AQ104"/>
  <c r="AQ107"/>
  <c r="AQ106"/>
  <c r="AQ103"/>
  <c r="AR114"/>
  <c r="AR122" s="1"/>
  <c r="AR97"/>
  <c r="AR112"/>
  <c r="AR120" s="1"/>
  <c r="AR94"/>
  <c r="AR98"/>
  <c r="AR107" s="1"/>
  <c r="AR115"/>
  <c r="AR123" s="1"/>
  <c r="AR113"/>
  <c r="AR121" s="1"/>
  <c r="AR95"/>
  <c r="AR116"/>
  <c r="AR124" s="1"/>
  <c r="AR99"/>
  <c r="AT66"/>
  <c r="AR27" i="2"/>
  <c r="AR25"/>
  <c r="AR23"/>
  <c r="AR21"/>
  <c r="AR19"/>
  <c r="AR26"/>
  <c r="AR24"/>
  <c r="AR22"/>
  <c r="AR20"/>
  <c r="AR18"/>
  <c r="AS17"/>
  <c r="AS16"/>
  <c r="AT15"/>
  <c r="AS80" i="1"/>
  <c r="AS89"/>
  <c r="AS78"/>
  <c r="AS87"/>
  <c r="AS81"/>
  <c r="AS90"/>
  <c r="AS77"/>
  <c r="AS86"/>
  <c r="AS76"/>
  <c r="AS85"/>
  <c r="AS79"/>
  <c r="AS88"/>
  <c r="AT71"/>
  <c r="AT68"/>
  <c r="AT70"/>
  <c r="AU7"/>
  <c r="AU65" s="1"/>
  <c r="AT67"/>
  <c r="AT69"/>
  <c r="AR108" l="1"/>
  <c r="AR104"/>
  <c r="AR103"/>
  <c r="AR106"/>
  <c r="AS114"/>
  <c r="AS122" s="1"/>
  <c r="AS97"/>
  <c r="AS112"/>
  <c r="AS120" s="1"/>
  <c r="AS94"/>
  <c r="AS113"/>
  <c r="AS121" s="1"/>
  <c r="AS95"/>
  <c r="AS99"/>
  <c r="AS116"/>
  <c r="AS124" s="1"/>
  <c r="AS115"/>
  <c r="AS123" s="1"/>
  <c r="AS98"/>
  <c r="AS96"/>
  <c r="AS105" s="1"/>
  <c r="AU66"/>
  <c r="AT16" i="2"/>
  <c r="AU15"/>
  <c r="AT17"/>
  <c r="AS27"/>
  <c r="AS25"/>
  <c r="AS23"/>
  <c r="AS21"/>
  <c r="AS19"/>
  <c r="AS26"/>
  <c r="AS24"/>
  <c r="AS22"/>
  <c r="AS20"/>
  <c r="AS18"/>
  <c r="AT79" i="1"/>
  <c r="AT88"/>
  <c r="AT78"/>
  <c r="AT87"/>
  <c r="AT81"/>
  <c r="AT90"/>
  <c r="AT77"/>
  <c r="AT86"/>
  <c r="AT80"/>
  <c r="AT89"/>
  <c r="AT76"/>
  <c r="AT85"/>
  <c r="AU68"/>
  <c r="AV7"/>
  <c r="AV65" s="1"/>
  <c r="AU67"/>
  <c r="AU69"/>
  <c r="AU71"/>
  <c r="AU70"/>
  <c r="AT96" l="1"/>
  <c r="AT105" s="1"/>
  <c r="AS107"/>
  <c r="AT112"/>
  <c r="AT120" s="1"/>
  <c r="AT94"/>
  <c r="AT113"/>
  <c r="AT121" s="1"/>
  <c r="AT95"/>
  <c r="AS108"/>
  <c r="AT115"/>
  <c r="AT123" s="1"/>
  <c r="AT98"/>
  <c r="AT107" s="1"/>
  <c r="AT116"/>
  <c r="AT124" s="1"/>
  <c r="AT99"/>
  <c r="AT108" s="1"/>
  <c r="AT114"/>
  <c r="AT122" s="1"/>
  <c r="AT97"/>
  <c r="AT106" s="1"/>
  <c r="AS104"/>
  <c r="AS103"/>
  <c r="AS106"/>
  <c r="AV66"/>
  <c r="AT27" i="2"/>
  <c r="AT25"/>
  <c r="AT23"/>
  <c r="AT21"/>
  <c r="AT19"/>
  <c r="AT26"/>
  <c r="AT24"/>
  <c r="AT22"/>
  <c r="AT20"/>
  <c r="AT18"/>
  <c r="AU17"/>
  <c r="AU16"/>
  <c r="AV15"/>
  <c r="AU81" i="1"/>
  <c r="AU90"/>
  <c r="AU77"/>
  <c r="AU86"/>
  <c r="AU76"/>
  <c r="AU85"/>
  <c r="AU79"/>
  <c r="AU88"/>
  <c r="AV71"/>
  <c r="AV68"/>
  <c r="AV70"/>
  <c r="AW7"/>
  <c r="AW65" s="1"/>
  <c r="AV67"/>
  <c r="AV69"/>
  <c r="AU80"/>
  <c r="AU89"/>
  <c r="AU78"/>
  <c r="AU87"/>
  <c r="AT104" l="1"/>
  <c r="AT103"/>
  <c r="AU115"/>
  <c r="AU123" s="1"/>
  <c r="AU98"/>
  <c r="AU114"/>
  <c r="AU122" s="1"/>
  <c r="AU97"/>
  <c r="AU112"/>
  <c r="AU120" s="1"/>
  <c r="AU94"/>
  <c r="AU113"/>
  <c r="AU121" s="1"/>
  <c r="AU95"/>
  <c r="AU116"/>
  <c r="AU124" s="1"/>
  <c r="AU99"/>
  <c r="AU96"/>
  <c r="AU105" s="1"/>
  <c r="AW66"/>
  <c r="AV16" i="2"/>
  <c r="AW15"/>
  <c r="AV17"/>
  <c r="AU27"/>
  <c r="AU25"/>
  <c r="AU23"/>
  <c r="AU21"/>
  <c r="AU19"/>
  <c r="AU26"/>
  <c r="AU24"/>
  <c r="AU22"/>
  <c r="AU20"/>
  <c r="AU18"/>
  <c r="AV79" i="1"/>
  <c r="AV88"/>
  <c r="AX7"/>
  <c r="AX65" s="1"/>
  <c r="AW67"/>
  <c r="AW69"/>
  <c r="AW71"/>
  <c r="AW68"/>
  <c r="AW70"/>
  <c r="AV78"/>
  <c r="AV87"/>
  <c r="AV81"/>
  <c r="AV90"/>
  <c r="AV77"/>
  <c r="AV86"/>
  <c r="AV80"/>
  <c r="AV89"/>
  <c r="AV76"/>
  <c r="AV85"/>
  <c r="AV96" l="1"/>
  <c r="AV105" s="1"/>
  <c r="AU108"/>
  <c r="AV115"/>
  <c r="AV123" s="1"/>
  <c r="AV98"/>
  <c r="AV116"/>
  <c r="AV124" s="1"/>
  <c r="AV99"/>
  <c r="AV112"/>
  <c r="AV120" s="1"/>
  <c r="AV94"/>
  <c r="AV113"/>
  <c r="AV121" s="1"/>
  <c r="AV95"/>
  <c r="AV114"/>
  <c r="AV122" s="1"/>
  <c r="AV97"/>
  <c r="AU104"/>
  <c r="AU103"/>
  <c r="AU106"/>
  <c r="AU107"/>
  <c r="AX66"/>
  <c r="AV27" i="2"/>
  <c r="AV25"/>
  <c r="AV23"/>
  <c r="AV21"/>
  <c r="AV19"/>
  <c r="AV26"/>
  <c r="AV24"/>
  <c r="AV22"/>
  <c r="AV20"/>
  <c r="AV18"/>
  <c r="AW17"/>
  <c r="AW16"/>
  <c r="AX15"/>
  <c r="AW80" i="1"/>
  <c r="AW89"/>
  <c r="AW81"/>
  <c r="AW90"/>
  <c r="AW77"/>
  <c r="AW86"/>
  <c r="AW76"/>
  <c r="AW85"/>
  <c r="AW78"/>
  <c r="AW87"/>
  <c r="AW79"/>
  <c r="AW88"/>
  <c r="AX68"/>
  <c r="AX70"/>
  <c r="AY7"/>
  <c r="AY65" s="1"/>
  <c r="AX67"/>
  <c r="AX69"/>
  <c r="AX71"/>
  <c r="AV106" l="1"/>
  <c r="AV104"/>
  <c r="AV103"/>
  <c r="AV108"/>
  <c r="AV107"/>
  <c r="AW114"/>
  <c r="AW122" s="1"/>
  <c r="AW97"/>
  <c r="AW112"/>
  <c r="AW120" s="1"/>
  <c r="AW94"/>
  <c r="AW113"/>
  <c r="AW121" s="1"/>
  <c r="AW95"/>
  <c r="AW116"/>
  <c r="AW124" s="1"/>
  <c r="AW99"/>
  <c r="AW115"/>
  <c r="AW123" s="1"/>
  <c r="AW98"/>
  <c r="AW96"/>
  <c r="AW105" s="1"/>
  <c r="AY66"/>
  <c r="AX16" i="2"/>
  <c r="AY15"/>
  <c r="AX17"/>
  <c r="AW27"/>
  <c r="AW25"/>
  <c r="AW23"/>
  <c r="AW21"/>
  <c r="AW19"/>
  <c r="AW26"/>
  <c r="AW24"/>
  <c r="AW22"/>
  <c r="AW20"/>
  <c r="AW18"/>
  <c r="AX81" i="1"/>
  <c r="AX90"/>
  <c r="AX77"/>
  <c r="AX86"/>
  <c r="AX76"/>
  <c r="AX85"/>
  <c r="AX79"/>
  <c r="AX88"/>
  <c r="AZ7"/>
  <c r="AZ65" s="1"/>
  <c r="AY67"/>
  <c r="AY69"/>
  <c r="AY71"/>
  <c r="AY68"/>
  <c r="AY70"/>
  <c r="AX78"/>
  <c r="AX87"/>
  <c r="AX80"/>
  <c r="AX89"/>
  <c r="AX96" l="1"/>
  <c r="AX105" s="1"/>
  <c r="AW107"/>
  <c r="AX115"/>
  <c r="AX123" s="1"/>
  <c r="AX98"/>
  <c r="AX114"/>
  <c r="AX122" s="1"/>
  <c r="AX97"/>
  <c r="AX112"/>
  <c r="AX120" s="1"/>
  <c r="AX94"/>
  <c r="AX113"/>
  <c r="AX121" s="1"/>
  <c r="AX95"/>
  <c r="AX116"/>
  <c r="AX124" s="1"/>
  <c r="AX99"/>
  <c r="AW108"/>
  <c r="AW104"/>
  <c r="AW103"/>
  <c r="AW106"/>
  <c r="AZ66"/>
  <c r="AX27" i="2"/>
  <c r="AX25"/>
  <c r="AX23"/>
  <c r="AX21"/>
  <c r="AX19"/>
  <c r="AX26"/>
  <c r="AX24"/>
  <c r="AX22"/>
  <c r="AX20"/>
  <c r="AX18"/>
  <c r="AY17"/>
  <c r="AY16"/>
  <c r="AZ15"/>
  <c r="AY80" i="1"/>
  <c r="AY89"/>
  <c r="AY77"/>
  <c r="AY86"/>
  <c r="AY78"/>
  <c r="AY87"/>
  <c r="AY79"/>
  <c r="AY88"/>
  <c r="AZ69"/>
  <c r="AZ68"/>
  <c r="AZ70"/>
  <c r="BA7"/>
  <c r="BA65" s="1"/>
  <c r="AZ67"/>
  <c r="AZ71"/>
  <c r="AY81"/>
  <c r="AY90"/>
  <c r="AY76"/>
  <c r="AY85"/>
  <c r="AX108" l="1"/>
  <c r="AX104"/>
  <c r="AX103"/>
  <c r="AX106"/>
  <c r="AX107"/>
  <c r="AY112"/>
  <c r="AY120" s="1"/>
  <c r="AY94"/>
  <c r="AY116"/>
  <c r="AY124" s="1"/>
  <c r="AY99"/>
  <c r="AY114"/>
  <c r="AY122" s="1"/>
  <c r="AY97"/>
  <c r="AY113"/>
  <c r="AY121" s="1"/>
  <c r="AY95"/>
  <c r="AY115"/>
  <c r="AY123" s="1"/>
  <c r="AY98"/>
  <c r="AY96"/>
  <c r="AY105" s="1"/>
  <c r="BA66"/>
  <c r="AZ16" i="2"/>
  <c r="BA15"/>
  <c r="AZ17"/>
  <c r="AY27"/>
  <c r="AY25"/>
  <c r="AY23"/>
  <c r="AY21"/>
  <c r="AY19"/>
  <c r="AY26"/>
  <c r="AY24"/>
  <c r="AY22"/>
  <c r="AY20"/>
  <c r="AY18"/>
  <c r="AZ80" i="1"/>
  <c r="AZ89"/>
  <c r="AZ81"/>
  <c r="AZ90"/>
  <c r="BB7"/>
  <c r="BB65" s="1"/>
  <c r="BA67"/>
  <c r="BA69"/>
  <c r="BA71"/>
  <c r="BA68"/>
  <c r="BA70"/>
  <c r="AZ78"/>
  <c r="AZ87"/>
  <c r="AZ79"/>
  <c r="AZ88"/>
  <c r="AZ77"/>
  <c r="AZ86"/>
  <c r="AZ76"/>
  <c r="AZ85"/>
  <c r="AZ112" l="1"/>
  <c r="AZ120" s="1"/>
  <c r="AZ94"/>
  <c r="AZ113"/>
  <c r="AZ121" s="1"/>
  <c r="AZ95"/>
  <c r="AZ114"/>
  <c r="AZ122" s="1"/>
  <c r="AZ97"/>
  <c r="AZ116"/>
  <c r="AZ124" s="1"/>
  <c r="AZ99"/>
  <c r="AZ98"/>
  <c r="AZ115"/>
  <c r="AZ123" s="1"/>
  <c r="AZ96"/>
  <c r="AZ105" s="1"/>
  <c r="AY107"/>
  <c r="AY104"/>
  <c r="AY106"/>
  <c r="AY108"/>
  <c r="AY103"/>
  <c r="BB66"/>
  <c r="AZ27" i="2"/>
  <c r="AZ25"/>
  <c r="AZ23"/>
  <c r="AZ21"/>
  <c r="AZ19"/>
  <c r="AZ26"/>
  <c r="AZ24"/>
  <c r="AZ22"/>
  <c r="AZ20"/>
  <c r="AZ18"/>
  <c r="BA17"/>
  <c r="BA16"/>
  <c r="BB15"/>
  <c r="BA80" i="1"/>
  <c r="BA89"/>
  <c r="BA77"/>
  <c r="BA86"/>
  <c r="BA78"/>
  <c r="BA87"/>
  <c r="BA79"/>
  <c r="BA88"/>
  <c r="BB69"/>
  <c r="BB68"/>
  <c r="BB70"/>
  <c r="BC7"/>
  <c r="BC65" s="1"/>
  <c r="BB67"/>
  <c r="BB71"/>
  <c r="BA81"/>
  <c r="BA90"/>
  <c r="BA76"/>
  <c r="BA85"/>
  <c r="BA112" l="1"/>
  <c r="BA120" s="1"/>
  <c r="BA94"/>
  <c r="BA99"/>
  <c r="BA116"/>
  <c r="BA124" s="1"/>
  <c r="BA114"/>
  <c r="BA122" s="1"/>
  <c r="BA97"/>
  <c r="BA113"/>
  <c r="BA121" s="1"/>
  <c r="BA95"/>
  <c r="BA115"/>
  <c r="BA123" s="1"/>
  <c r="BA98"/>
  <c r="BA96"/>
  <c r="BA105" s="1"/>
  <c r="AZ107"/>
  <c r="AZ108"/>
  <c r="AZ106"/>
  <c r="AZ104"/>
  <c r="AZ103"/>
  <c r="BC66"/>
  <c r="BB16" i="2"/>
  <c r="BC15"/>
  <c r="BB17"/>
  <c r="BA27"/>
  <c r="BA25"/>
  <c r="BA23"/>
  <c r="BA21"/>
  <c r="BA19"/>
  <c r="BA26"/>
  <c r="BA24"/>
  <c r="BA22"/>
  <c r="BA20"/>
  <c r="BA18"/>
  <c r="BB80" i="1"/>
  <c r="BB89"/>
  <c r="BB81"/>
  <c r="BB90"/>
  <c r="BC68"/>
  <c r="BD7"/>
  <c r="BD65" s="1"/>
  <c r="BC67"/>
  <c r="BC69"/>
  <c r="BC71"/>
  <c r="BC70"/>
  <c r="BB78"/>
  <c r="BB87"/>
  <c r="BB79"/>
  <c r="BB88"/>
  <c r="BB77"/>
  <c r="BB86"/>
  <c r="BB76"/>
  <c r="BB85"/>
  <c r="BB96" l="1"/>
  <c r="BB105" s="1"/>
  <c r="BB112"/>
  <c r="BB120" s="1"/>
  <c r="BB94"/>
  <c r="BB103" s="1"/>
  <c r="BB116"/>
  <c r="BB124" s="1"/>
  <c r="BB99"/>
  <c r="BB108" s="1"/>
  <c r="BB115"/>
  <c r="BB123" s="1"/>
  <c r="BB98"/>
  <c r="BB107" s="1"/>
  <c r="BA108"/>
  <c r="BB113"/>
  <c r="BB121" s="1"/>
  <c r="BB95"/>
  <c r="BB114"/>
  <c r="BB122" s="1"/>
  <c r="BB97"/>
  <c r="BA107"/>
  <c r="BA104"/>
  <c r="BA106"/>
  <c r="BA103"/>
  <c r="BD66"/>
  <c r="BB27" i="2"/>
  <c r="BB25"/>
  <c r="BB23"/>
  <c r="BB21"/>
  <c r="BB19"/>
  <c r="BB26"/>
  <c r="BB24"/>
  <c r="BB22"/>
  <c r="BB20"/>
  <c r="BB18"/>
  <c r="BC17"/>
  <c r="BC16"/>
  <c r="BD15"/>
  <c r="BC81" i="1"/>
  <c r="BC90"/>
  <c r="BC77"/>
  <c r="BC86"/>
  <c r="BC76"/>
  <c r="BC85"/>
  <c r="BC79"/>
  <c r="BC88"/>
  <c r="BD67"/>
  <c r="BD68"/>
  <c r="BD70"/>
  <c r="BE7"/>
  <c r="BE65" s="1"/>
  <c r="BD69"/>
  <c r="BD71"/>
  <c r="BC80"/>
  <c r="BC89"/>
  <c r="BC78"/>
  <c r="BC87"/>
  <c r="BB106" l="1"/>
  <c r="BB104"/>
  <c r="BC96"/>
  <c r="BC105" s="1"/>
  <c r="BC115"/>
  <c r="BC123" s="1"/>
  <c r="BC98"/>
  <c r="BC107" s="1"/>
  <c r="BC112"/>
  <c r="BC120" s="1"/>
  <c r="BC94"/>
  <c r="BC103" s="1"/>
  <c r="BC113"/>
  <c r="BC121" s="1"/>
  <c r="BC95"/>
  <c r="BC104" s="1"/>
  <c r="BC114"/>
  <c r="BC122" s="1"/>
  <c r="BC97"/>
  <c r="BC106" s="1"/>
  <c r="BC116"/>
  <c r="BC124" s="1"/>
  <c r="BC99"/>
  <c r="BC108" s="1"/>
  <c r="BE66"/>
  <c r="BD16" i="2"/>
  <c r="BE15"/>
  <c r="BD17"/>
  <c r="BC27"/>
  <c r="BC25"/>
  <c r="BC23"/>
  <c r="BC21"/>
  <c r="BC19"/>
  <c r="BC26"/>
  <c r="BC24"/>
  <c r="BC22"/>
  <c r="BC20"/>
  <c r="BC18"/>
  <c r="BD79" i="1"/>
  <c r="BD88"/>
  <c r="BD80"/>
  <c r="BD89"/>
  <c r="BD81"/>
  <c r="BD90"/>
  <c r="BF7"/>
  <c r="BF65" s="1"/>
  <c r="BE67"/>
  <c r="BE69"/>
  <c r="BE71"/>
  <c r="BE68"/>
  <c r="BE70"/>
  <c r="BD78"/>
  <c r="BD87"/>
  <c r="BD77"/>
  <c r="BD86"/>
  <c r="BD76"/>
  <c r="BD85"/>
  <c r="BD112" l="1"/>
  <c r="BD120" s="1"/>
  <c r="BD94"/>
  <c r="BD113"/>
  <c r="BD121" s="1"/>
  <c r="BD95"/>
  <c r="BD116"/>
  <c r="BD124" s="1"/>
  <c r="BD99"/>
  <c r="BD115"/>
  <c r="BD123" s="1"/>
  <c r="BD98"/>
  <c r="BD114"/>
  <c r="BD122" s="1"/>
  <c r="BD97"/>
  <c r="BD96"/>
  <c r="BD105" s="1"/>
  <c r="BF66"/>
  <c r="BD27" i="2"/>
  <c r="BD25"/>
  <c r="BD23"/>
  <c r="BD21"/>
  <c r="BD19"/>
  <c r="BD26"/>
  <c r="BD24"/>
  <c r="BD22"/>
  <c r="BD20"/>
  <c r="BD18"/>
  <c r="BE17"/>
  <c r="BE16"/>
  <c r="BF15"/>
  <c r="BE79" i="1"/>
  <c r="BE88"/>
  <c r="BF67"/>
  <c r="BF69"/>
  <c r="BF68"/>
  <c r="BF70"/>
  <c r="BG7"/>
  <c r="BG65" s="1"/>
  <c r="BF71"/>
  <c r="BE80"/>
  <c r="BE89"/>
  <c r="BE81"/>
  <c r="BE90"/>
  <c r="BE77"/>
  <c r="BE86"/>
  <c r="BE76"/>
  <c r="BE85"/>
  <c r="BE78"/>
  <c r="BE87"/>
  <c r="BE96" l="1"/>
  <c r="BE105" s="1"/>
  <c r="BD106"/>
  <c r="BD107"/>
  <c r="BD108"/>
  <c r="BE112"/>
  <c r="BE120" s="1"/>
  <c r="BE94"/>
  <c r="BE116"/>
  <c r="BE124" s="1"/>
  <c r="BE99"/>
  <c r="BE114"/>
  <c r="BE122" s="1"/>
  <c r="BE97"/>
  <c r="BE113"/>
  <c r="BE121" s="1"/>
  <c r="BE95"/>
  <c r="BE115"/>
  <c r="BE123" s="1"/>
  <c r="BE98"/>
  <c r="BD104"/>
  <c r="BD103"/>
  <c r="BG66"/>
  <c r="BF16" i="2"/>
  <c r="BG15"/>
  <c r="BF17"/>
  <c r="BE27"/>
  <c r="BE25"/>
  <c r="BE23"/>
  <c r="BE21"/>
  <c r="BE19"/>
  <c r="BE26"/>
  <c r="BE24"/>
  <c r="BE22"/>
  <c r="BE20"/>
  <c r="BE18"/>
  <c r="BF81" i="1"/>
  <c r="BF90"/>
  <c r="BF80"/>
  <c r="BF89"/>
  <c r="BF76"/>
  <c r="BF85"/>
  <c r="BF77"/>
  <c r="BF86"/>
  <c r="BG70"/>
  <c r="BH7"/>
  <c r="BH65" s="1"/>
  <c r="BG67"/>
  <c r="BG69"/>
  <c r="BG71"/>
  <c r="BG68"/>
  <c r="BF78"/>
  <c r="BF87"/>
  <c r="BF79"/>
  <c r="BF88"/>
  <c r="BE107" l="1"/>
  <c r="BE104"/>
  <c r="BE106"/>
  <c r="BE108"/>
  <c r="BE103"/>
  <c r="BF114"/>
  <c r="BF122" s="1"/>
  <c r="BF97"/>
  <c r="BF113"/>
  <c r="BF121" s="1"/>
  <c r="BF95"/>
  <c r="BF112"/>
  <c r="BF120" s="1"/>
  <c r="BF94"/>
  <c r="BF115"/>
  <c r="BF123" s="1"/>
  <c r="BF98"/>
  <c r="BF116"/>
  <c r="BF124" s="1"/>
  <c r="BF99"/>
  <c r="BF96"/>
  <c r="BF105" s="1"/>
  <c r="BH66"/>
  <c r="BF27" i="2"/>
  <c r="BF25"/>
  <c r="BF23"/>
  <c r="BF21"/>
  <c r="BF19"/>
  <c r="BF26"/>
  <c r="BF24"/>
  <c r="BF22"/>
  <c r="BF20"/>
  <c r="BF18"/>
  <c r="BG17"/>
  <c r="BG16"/>
  <c r="BH15"/>
  <c r="BG78" i="1"/>
  <c r="BG87"/>
  <c r="BG81"/>
  <c r="BG90"/>
  <c r="BG80"/>
  <c r="BG89"/>
  <c r="BG76"/>
  <c r="BG85"/>
  <c r="BG79"/>
  <c r="BG88"/>
  <c r="BH67"/>
  <c r="BH68"/>
  <c r="BH70"/>
  <c r="BI7"/>
  <c r="BI65" s="1"/>
  <c r="BH69"/>
  <c r="BH71"/>
  <c r="BG77"/>
  <c r="BG86"/>
  <c r="BG96" l="1"/>
  <c r="BG105" s="1"/>
  <c r="BF108"/>
  <c r="BF107"/>
  <c r="BF103"/>
  <c r="BG113"/>
  <c r="BG121" s="1"/>
  <c r="BG95"/>
  <c r="BG114"/>
  <c r="BG122" s="1"/>
  <c r="BG97"/>
  <c r="BG115"/>
  <c r="BG123" s="1"/>
  <c r="BG98"/>
  <c r="BG112"/>
  <c r="BG120" s="1"/>
  <c r="BG94"/>
  <c r="BG116"/>
  <c r="BG124" s="1"/>
  <c r="BG99"/>
  <c r="BF104"/>
  <c r="BF106"/>
  <c r="BI66"/>
  <c r="BH16" i="2"/>
  <c r="BI15"/>
  <c r="BH17"/>
  <c r="BG27"/>
  <c r="BG25"/>
  <c r="BG23"/>
  <c r="BG21"/>
  <c r="BG19"/>
  <c r="BG26"/>
  <c r="BG24"/>
  <c r="BG22"/>
  <c r="BG20"/>
  <c r="BG18"/>
  <c r="BH80" i="1"/>
  <c r="BH89"/>
  <c r="BH81"/>
  <c r="BH90"/>
  <c r="BI68"/>
  <c r="BJ7"/>
  <c r="BJ65" s="1"/>
  <c r="BI67"/>
  <c r="BI69"/>
  <c r="BI71"/>
  <c r="BI70"/>
  <c r="BH78"/>
  <c r="BH87"/>
  <c r="BH77"/>
  <c r="BH86"/>
  <c r="BH79"/>
  <c r="BH88"/>
  <c r="BH76"/>
  <c r="BH85"/>
  <c r="BG108" l="1"/>
  <c r="BG103"/>
  <c r="BG107"/>
  <c r="BG106"/>
  <c r="BG104"/>
  <c r="BH112"/>
  <c r="BH120" s="1"/>
  <c r="BH94"/>
  <c r="BH114"/>
  <c r="BH122" s="1"/>
  <c r="BH97"/>
  <c r="BH113"/>
  <c r="BH121" s="1"/>
  <c r="BH95"/>
  <c r="BH116"/>
  <c r="BH124" s="1"/>
  <c r="BH99"/>
  <c r="BH98"/>
  <c r="BH115"/>
  <c r="BH123" s="1"/>
  <c r="BH96"/>
  <c r="BH105" s="1"/>
  <c r="BJ66"/>
  <c r="BH27" i="2"/>
  <c r="BH25"/>
  <c r="BH23"/>
  <c r="BH21"/>
  <c r="BH19"/>
  <c r="BH26"/>
  <c r="BH24"/>
  <c r="BH22"/>
  <c r="BH20"/>
  <c r="BH18"/>
  <c r="BI17"/>
  <c r="BI16"/>
  <c r="BJ15"/>
  <c r="BI77" i="1"/>
  <c r="BI86"/>
  <c r="BI80"/>
  <c r="BI89"/>
  <c r="BI79"/>
  <c r="BI88"/>
  <c r="BJ71"/>
  <c r="BJ68"/>
  <c r="BJ70"/>
  <c r="BK7"/>
  <c r="BK65" s="1"/>
  <c r="BJ67"/>
  <c r="BJ69"/>
  <c r="BI76"/>
  <c r="BI85"/>
  <c r="BI81"/>
  <c r="BI90"/>
  <c r="BI78"/>
  <c r="BI87"/>
  <c r="BI96" l="1"/>
  <c r="BI105" s="1"/>
  <c r="BH108"/>
  <c r="BH104"/>
  <c r="BH106"/>
  <c r="BI116"/>
  <c r="BI124" s="1"/>
  <c r="BI99"/>
  <c r="BI112"/>
  <c r="BI120" s="1"/>
  <c r="BI94"/>
  <c r="BI114"/>
  <c r="BI122" s="1"/>
  <c r="BI97"/>
  <c r="BI113"/>
  <c r="BI121" s="1"/>
  <c r="BI95"/>
  <c r="BH107"/>
  <c r="BI115"/>
  <c r="BI123" s="1"/>
  <c r="BI98"/>
  <c r="BI107" s="1"/>
  <c r="BH103"/>
  <c r="BK66"/>
  <c r="BJ16" i="2"/>
  <c r="BK15"/>
  <c r="BJ17"/>
  <c r="BI27"/>
  <c r="BI25"/>
  <c r="BI23"/>
  <c r="BI21"/>
  <c r="BI19"/>
  <c r="BI26"/>
  <c r="BI24"/>
  <c r="BI22"/>
  <c r="BI20"/>
  <c r="BI18"/>
  <c r="BJ79" i="1"/>
  <c r="BJ88"/>
  <c r="BK70"/>
  <c r="BL7"/>
  <c r="BL65" s="1"/>
  <c r="BK67"/>
  <c r="BK69"/>
  <c r="BK71"/>
  <c r="BK68"/>
  <c r="BJ78"/>
  <c r="BJ87"/>
  <c r="BJ81"/>
  <c r="BJ90"/>
  <c r="BJ77"/>
  <c r="BJ86"/>
  <c r="BJ80"/>
  <c r="BJ89"/>
  <c r="BJ76"/>
  <c r="BJ85"/>
  <c r="BI104" l="1"/>
  <c r="BI106"/>
  <c r="BI103"/>
  <c r="BI108"/>
  <c r="BJ112"/>
  <c r="BJ120" s="1"/>
  <c r="BJ94"/>
  <c r="BJ115"/>
  <c r="BJ123" s="1"/>
  <c r="BJ98"/>
  <c r="BJ113"/>
  <c r="BJ121" s="1"/>
  <c r="BJ95"/>
  <c r="BJ116"/>
  <c r="BJ124" s="1"/>
  <c r="BJ99"/>
  <c r="BJ114"/>
  <c r="BJ122" s="1"/>
  <c r="BJ97"/>
  <c r="BJ96"/>
  <c r="BJ105" s="1"/>
  <c r="BL66"/>
  <c r="BJ27" i="2"/>
  <c r="BJ25"/>
  <c r="BJ23"/>
  <c r="BJ21"/>
  <c r="BJ19"/>
  <c r="BJ26"/>
  <c r="BJ24"/>
  <c r="BJ22"/>
  <c r="BJ20"/>
  <c r="BJ18"/>
  <c r="BK17"/>
  <c r="BK16"/>
  <c r="BL15"/>
  <c r="BK81" i="1"/>
  <c r="BK90"/>
  <c r="BK80"/>
  <c r="BK89"/>
  <c r="BK78"/>
  <c r="BK87"/>
  <c r="BK79"/>
  <c r="BK88"/>
  <c r="BL67"/>
  <c r="BL69"/>
  <c r="BL68"/>
  <c r="BL70"/>
  <c r="BM7"/>
  <c r="BM65" s="1"/>
  <c r="BL71"/>
  <c r="BK76"/>
  <c r="BK85"/>
  <c r="BK77"/>
  <c r="BK86"/>
  <c r="BK96" l="1"/>
  <c r="BK105" s="1"/>
  <c r="BJ106"/>
  <c r="BJ108"/>
  <c r="BJ104"/>
  <c r="BJ107"/>
  <c r="BK112"/>
  <c r="BK120" s="1"/>
  <c r="BK94"/>
  <c r="BK103" s="1"/>
  <c r="BK115"/>
  <c r="BK123" s="1"/>
  <c r="BK98"/>
  <c r="BK107" s="1"/>
  <c r="BK113"/>
  <c r="BK121" s="1"/>
  <c r="BK95"/>
  <c r="BK104" s="1"/>
  <c r="BK114"/>
  <c r="BK122" s="1"/>
  <c r="BK97"/>
  <c r="BK106" s="1"/>
  <c r="BK116"/>
  <c r="BK124" s="1"/>
  <c r="BK99"/>
  <c r="BK108" s="1"/>
  <c r="BJ103"/>
  <c r="BM66"/>
  <c r="BL16" i="2"/>
  <c r="BM15"/>
  <c r="BL17"/>
  <c r="BK27"/>
  <c r="BK25"/>
  <c r="BK23"/>
  <c r="BK21"/>
  <c r="BK19"/>
  <c r="BK26"/>
  <c r="BK24"/>
  <c r="BK22"/>
  <c r="BK20"/>
  <c r="BK18"/>
  <c r="BL81" i="1"/>
  <c r="BL90"/>
  <c r="BL76"/>
  <c r="BL85"/>
  <c r="BL77"/>
  <c r="BL86"/>
  <c r="BM68"/>
  <c r="BN7"/>
  <c r="BN65" s="1"/>
  <c r="BM67"/>
  <c r="BM69"/>
  <c r="BM71"/>
  <c r="BM70"/>
  <c r="BL78"/>
  <c r="BL87"/>
  <c r="BL79"/>
  <c r="BL88"/>
  <c r="BL80"/>
  <c r="BL89"/>
  <c r="BL96" l="1"/>
  <c r="BL105" s="1"/>
  <c r="BL113"/>
  <c r="BL121" s="1"/>
  <c r="BL95"/>
  <c r="BL104" s="1"/>
  <c r="BL116"/>
  <c r="BL124" s="1"/>
  <c r="BL99"/>
  <c r="BL108" s="1"/>
  <c r="BL115"/>
  <c r="BL123" s="1"/>
  <c r="BL98"/>
  <c r="BL107" s="1"/>
  <c r="BL114"/>
  <c r="BL122" s="1"/>
  <c r="BL97"/>
  <c r="BL106" s="1"/>
  <c r="BL112"/>
  <c r="BL120" s="1"/>
  <c r="BL94"/>
  <c r="BL103" s="1"/>
  <c r="BN66"/>
  <c r="BL27" i="2"/>
  <c r="BL25"/>
  <c r="BL23"/>
  <c r="BL21"/>
  <c r="BL19"/>
  <c r="BL26"/>
  <c r="BL24"/>
  <c r="BL22"/>
  <c r="BL20"/>
  <c r="BL18"/>
  <c r="BM17"/>
  <c r="BM16"/>
  <c r="BN15"/>
  <c r="BM80" i="1"/>
  <c r="BM89"/>
  <c r="BM81"/>
  <c r="BM90"/>
  <c r="BM77"/>
  <c r="BM86"/>
  <c r="BM78"/>
  <c r="BM87"/>
  <c r="BM76"/>
  <c r="BM85"/>
  <c r="BM79"/>
  <c r="BM88"/>
  <c r="BN67"/>
  <c r="BN68"/>
  <c r="BN70"/>
  <c r="BO7"/>
  <c r="BO65" s="1"/>
  <c r="BN69"/>
  <c r="BN71"/>
  <c r="BM114" l="1"/>
  <c r="BM122" s="1"/>
  <c r="BM97"/>
  <c r="BM112"/>
  <c r="BM120" s="1"/>
  <c r="BM94"/>
  <c r="BM113"/>
  <c r="BM121" s="1"/>
  <c r="BM95"/>
  <c r="BM116"/>
  <c r="BM124" s="1"/>
  <c r="BM99"/>
  <c r="BM115"/>
  <c r="BM123" s="1"/>
  <c r="BM98"/>
  <c r="BM96"/>
  <c r="BM105" s="1"/>
  <c r="BO66"/>
  <c r="BN16" i="2"/>
  <c r="BO15"/>
  <c r="BN17"/>
  <c r="BM27"/>
  <c r="BM25"/>
  <c r="BM23"/>
  <c r="BM21"/>
  <c r="BM19"/>
  <c r="BM26"/>
  <c r="BM24"/>
  <c r="BM22"/>
  <c r="BM20"/>
  <c r="BM18"/>
  <c r="BN81" i="1"/>
  <c r="BN90"/>
  <c r="BN78"/>
  <c r="BN87"/>
  <c r="BN77"/>
  <c r="BN86"/>
  <c r="BN79"/>
  <c r="BN88"/>
  <c r="BN80"/>
  <c r="BN89"/>
  <c r="BN76"/>
  <c r="BN85"/>
  <c r="BO68"/>
  <c r="BP7"/>
  <c r="BP65" s="1"/>
  <c r="BO67"/>
  <c r="BO69"/>
  <c r="BO71"/>
  <c r="BO70"/>
  <c r="BN96" l="1"/>
  <c r="BN105" s="1"/>
  <c r="BM107"/>
  <c r="BM108"/>
  <c r="BM104"/>
  <c r="BN112"/>
  <c r="BN120" s="1"/>
  <c r="BN94"/>
  <c r="BN115"/>
  <c r="BN123" s="1"/>
  <c r="BN98"/>
  <c r="BN114"/>
  <c r="BN122" s="1"/>
  <c r="BN97"/>
  <c r="BN113"/>
  <c r="BN121" s="1"/>
  <c r="BN95"/>
  <c r="BN116"/>
  <c r="BN124" s="1"/>
  <c r="BN99"/>
  <c r="BM103"/>
  <c r="BM106"/>
  <c r="BP66"/>
  <c r="BN27" i="2"/>
  <c r="BN25"/>
  <c r="BN23"/>
  <c r="BN21"/>
  <c r="BN19"/>
  <c r="BN26"/>
  <c r="BN24"/>
  <c r="BN22"/>
  <c r="BN20"/>
  <c r="BN18"/>
  <c r="BO17"/>
  <c r="BO16"/>
  <c r="BP15"/>
  <c r="BO81" i="1"/>
  <c r="BO90"/>
  <c r="BO77"/>
  <c r="BO86"/>
  <c r="BO76"/>
  <c r="BO85"/>
  <c r="BO79"/>
  <c r="BO88"/>
  <c r="BP67"/>
  <c r="BP69"/>
  <c r="BP68"/>
  <c r="BP70"/>
  <c r="BQ7"/>
  <c r="BQ65" s="1"/>
  <c r="BP71"/>
  <c r="BO80"/>
  <c r="BO89"/>
  <c r="BO78"/>
  <c r="BO87"/>
  <c r="BN108" l="1"/>
  <c r="BN104"/>
  <c r="BN106"/>
  <c r="BN107"/>
  <c r="BN103"/>
  <c r="BO115"/>
  <c r="BO123" s="1"/>
  <c r="BO98"/>
  <c r="BO97"/>
  <c r="BO114"/>
  <c r="BO122" s="1"/>
  <c r="BO112"/>
  <c r="BO120" s="1"/>
  <c r="BO94"/>
  <c r="BO113"/>
  <c r="BO121" s="1"/>
  <c r="BO95"/>
  <c r="BO116"/>
  <c r="BO124" s="1"/>
  <c r="BO99"/>
  <c r="BO96"/>
  <c r="BO105" s="1"/>
  <c r="BQ66"/>
  <c r="BP16" i="2"/>
  <c r="BQ15"/>
  <c r="BP17"/>
  <c r="BO27"/>
  <c r="BO25"/>
  <c r="BO23"/>
  <c r="BO21"/>
  <c r="BO19"/>
  <c r="BO26"/>
  <c r="BO24"/>
  <c r="BO22"/>
  <c r="BO20"/>
  <c r="BO18"/>
  <c r="BP78" i="1"/>
  <c r="BP87"/>
  <c r="BP81"/>
  <c r="BP90"/>
  <c r="BP80"/>
  <c r="BP89"/>
  <c r="BP76"/>
  <c r="BP85"/>
  <c r="BP77"/>
  <c r="BP86"/>
  <c r="BR7"/>
  <c r="BR65" s="1"/>
  <c r="BQ67"/>
  <c r="BQ69"/>
  <c r="BQ71"/>
  <c r="BQ68"/>
  <c r="BQ70"/>
  <c r="BP79"/>
  <c r="BP88"/>
  <c r="BP96" l="1"/>
  <c r="BP105" s="1"/>
  <c r="BO108"/>
  <c r="BO104"/>
  <c r="BO103"/>
  <c r="BP114"/>
  <c r="BP122" s="1"/>
  <c r="BP97"/>
  <c r="BO106"/>
  <c r="BP113"/>
  <c r="BP121" s="1"/>
  <c r="BP95"/>
  <c r="BP104" s="1"/>
  <c r="BP112"/>
  <c r="BP120" s="1"/>
  <c r="BP94"/>
  <c r="BP103" s="1"/>
  <c r="BP98"/>
  <c r="BP115"/>
  <c r="BP123" s="1"/>
  <c r="BP116"/>
  <c r="BP124" s="1"/>
  <c r="BP99"/>
  <c r="BP108" s="1"/>
  <c r="BO107"/>
  <c r="BR66"/>
  <c r="BP27" i="2"/>
  <c r="BP25"/>
  <c r="BP23"/>
  <c r="BP21"/>
  <c r="BP19"/>
  <c r="BP26"/>
  <c r="BP24"/>
  <c r="BP22"/>
  <c r="BP20"/>
  <c r="BP18"/>
  <c r="BQ17"/>
  <c r="BQ16"/>
  <c r="BR15"/>
  <c r="BQ81" i="1"/>
  <c r="BQ90"/>
  <c r="BQ77"/>
  <c r="BQ86"/>
  <c r="BQ78"/>
  <c r="BQ87"/>
  <c r="BQ79"/>
  <c r="BQ88"/>
  <c r="BR67"/>
  <c r="BR68"/>
  <c r="BR70"/>
  <c r="BS7"/>
  <c r="BS65" s="1"/>
  <c r="BR69"/>
  <c r="BR71"/>
  <c r="BQ80"/>
  <c r="BQ89"/>
  <c r="BQ76"/>
  <c r="BQ85"/>
  <c r="BP107" l="1"/>
  <c r="BP106"/>
  <c r="BQ112"/>
  <c r="BQ120" s="1"/>
  <c r="BQ94"/>
  <c r="BQ115"/>
  <c r="BQ123" s="1"/>
  <c r="BQ98"/>
  <c r="BQ114"/>
  <c r="BQ122" s="1"/>
  <c r="BQ97"/>
  <c r="BQ113"/>
  <c r="BQ121" s="1"/>
  <c r="BQ95"/>
  <c r="BQ116"/>
  <c r="BQ124" s="1"/>
  <c r="BQ99"/>
  <c r="BQ96"/>
  <c r="BQ105" s="1"/>
  <c r="BS66"/>
  <c r="BR16" i="2"/>
  <c r="BS15"/>
  <c r="BR17"/>
  <c r="BQ27"/>
  <c r="BQ25"/>
  <c r="BQ23"/>
  <c r="BQ21"/>
  <c r="BQ19"/>
  <c r="BQ26"/>
  <c r="BQ24"/>
  <c r="BQ22"/>
  <c r="BQ20"/>
  <c r="BQ18"/>
  <c r="BR81" i="1"/>
  <c r="BR90"/>
  <c r="BS68"/>
  <c r="BT7"/>
  <c r="BT65" s="1"/>
  <c r="BS67"/>
  <c r="BS69"/>
  <c r="BS71"/>
  <c r="BS70"/>
  <c r="BR77"/>
  <c r="BR86"/>
  <c r="BR79"/>
  <c r="BR88"/>
  <c r="BR80"/>
  <c r="BR89"/>
  <c r="BR76"/>
  <c r="BR85"/>
  <c r="BR78"/>
  <c r="BR87"/>
  <c r="BR96" l="1"/>
  <c r="BR105" s="1"/>
  <c r="BQ108"/>
  <c r="BQ104"/>
  <c r="BQ106"/>
  <c r="BQ107"/>
  <c r="BR112"/>
  <c r="BR120" s="1"/>
  <c r="BR94"/>
  <c r="BR103" s="1"/>
  <c r="BR115"/>
  <c r="BR123" s="1"/>
  <c r="BR98"/>
  <c r="BR107" s="1"/>
  <c r="BR113"/>
  <c r="BR121" s="1"/>
  <c r="BR95"/>
  <c r="BR104" s="1"/>
  <c r="BR116"/>
  <c r="BR124" s="1"/>
  <c r="BR99"/>
  <c r="BR108" s="1"/>
  <c r="BR114"/>
  <c r="BR122" s="1"/>
  <c r="BR97"/>
  <c r="BR106" s="1"/>
  <c r="BQ103"/>
  <c r="BT66"/>
  <c r="BU7"/>
  <c r="BU65" s="1"/>
  <c r="BR27" i="2"/>
  <c r="BR25"/>
  <c r="BR23"/>
  <c r="BR21"/>
  <c r="BR19"/>
  <c r="BR26"/>
  <c r="BR24"/>
  <c r="BR22"/>
  <c r="BR20"/>
  <c r="BR18"/>
  <c r="BS17"/>
  <c r="BS16"/>
  <c r="BT15"/>
  <c r="BS80" i="1"/>
  <c r="BS89"/>
  <c r="BS76"/>
  <c r="BS85"/>
  <c r="BS79"/>
  <c r="BS88"/>
  <c r="BT69"/>
  <c r="BT68"/>
  <c r="BT70"/>
  <c r="BT67"/>
  <c r="BT71"/>
  <c r="BS81"/>
  <c r="BS90"/>
  <c r="BS77"/>
  <c r="BS86"/>
  <c r="BS78"/>
  <c r="BS87"/>
  <c r="BS96" l="1"/>
  <c r="BS105" s="1"/>
  <c r="BS113"/>
  <c r="BS121" s="1"/>
  <c r="BS95"/>
  <c r="BS104" s="1"/>
  <c r="BS116"/>
  <c r="BS124" s="1"/>
  <c r="BS99"/>
  <c r="BS108" s="1"/>
  <c r="BS114"/>
  <c r="BS122" s="1"/>
  <c r="BS97"/>
  <c r="BS106" s="1"/>
  <c r="BS112"/>
  <c r="BS120" s="1"/>
  <c r="BS94"/>
  <c r="BS103" s="1"/>
  <c r="BS115"/>
  <c r="BS123" s="1"/>
  <c r="BS98"/>
  <c r="BS107" s="1"/>
  <c r="BU66"/>
  <c r="BV7"/>
  <c r="BV65" s="1"/>
  <c r="BU68"/>
  <c r="BU70"/>
  <c r="BU67"/>
  <c r="BU69"/>
  <c r="BU71"/>
  <c r="BT16" i="2"/>
  <c r="BU15"/>
  <c r="BT17"/>
  <c r="BS27"/>
  <c r="BS25"/>
  <c r="BS23"/>
  <c r="BS21"/>
  <c r="BS19"/>
  <c r="BS26"/>
  <c r="BS24"/>
  <c r="BS22"/>
  <c r="BS20"/>
  <c r="BS18"/>
  <c r="BT80" i="1"/>
  <c r="BT89"/>
  <c r="BT77"/>
  <c r="BT86"/>
  <c r="BT78"/>
  <c r="BT87"/>
  <c r="BT79"/>
  <c r="BT88"/>
  <c r="BT81"/>
  <c r="BT90"/>
  <c r="BT76"/>
  <c r="BT85"/>
  <c r="BT112" l="1"/>
  <c r="BT120" s="1"/>
  <c r="BT94"/>
  <c r="BT116"/>
  <c r="BT124" s="1"/>
  <c r="BT99"/>
  <c r="BT114"/>
  <c r="BT122" s="1"/>
  <c r="BT97"/>
  <c r="BT113"/>
  <c r="BT121" s="1"/>
  <c r="BT95"/>
  <c r="BT115"/>
  <c r="BT123" s="1"/>
  <c r="BT98"/>
  <c r="BT96"/>
  <c r="BT105" s="1"/>
  <c r="BV66"/>
  <c r="BU81"/>
  <c r="BU90"/>
  <c r="BU77"/>
  <c r="BU86"/>
  <c r="BU87"/>
  <c r="BU78"/>
  <c r="BV68"/>
  <c r="BV70"/>
  <c r="BW7"/>
  <c r="BW65" s="1"/>
  <c r="BV67"/>
  <c r="BV69"/>
  <c r="BV71"/>
  <c r="BU79"/>
  <c r="BU88"/>
  <c r="BU89"/>
  <c r="BU80"/>
  <c r="BU85"/>
  <c r="BU76"/>
  <c r="BT27" i="2"/>
  <c r="BT25"/>
  <c r="BT23"/>
  <c r="BT21"/>
  <c r="BT19"/>
  <c r="BT26"/>
  <c r="BT24"/>
  <c r="BT22"/>
  <c r="BT20"/>
  <c r="BT18"/>
  <c r="BU17"/>
  <c r="BU16"/>
  <c r="BV15"/>
  <c r="BU96" i="1" l="1"/>
  <c r="BU105" s="1"/>
  <c r="BT107"/>
  <c r="BT104"/>
  <c r="BT106"/>
  <c r="BU115"/>
  <c r="BU123" s="1"/>
  <c r="BU98"/>
  <c r="BU114"/>
  <c r="BU122" s="1"/>
  <c r="BU97"/>
  <c r="BU113"/>
  <c r="BU121" s="1"/>
  <c r="BU95"/>
  <c r="BU116"/>
  <c r="BU124" s="1"/>
  <c r="BU99"/>
  <c r="BU112"/>
  <c r="BU120" s="1"/>
  <c r="BU94"/>
  <c r="BT108"/>
  <c r="BT103"/>
  <c r="BW66"/>
  <c r="BV88"/>
  <c r="BV79"/>
  <c r="BV87"/>
  <c r="BV78"/>
  <c r="BV90"/>
  <c r="BV81"/>
  <c r="BV86"/>
  <c r="BV77"/>
  <c r="BV89"/>
  <c r="BV80"/>
  <c r="BV85"/>
  <c r="BV76"/>
  <c r="BW68"/>
  <c r="BW70"/>
  <c r="BX7"/>
  <c r="BX65" s="1"/>
  <c r="BW67"/>
  <c r="BW69"/>
  <c r="BW71"/>
  <c r="BU26" i="2"/>
  <c r="BU24"/>
  <c r="BU22"/>
  <c r="BU20"/>
  <c r="BU18"/>
  <c r="BV16"/>
  <c r="BW15"/>
  <c r="BV17"/>
  <c r="BU27"/>
  <c r="BU25"/>
  <c r="BU23"/>
  <c r="BU21"/>
  <c r="BU19"/>
  <c r="BU103" i="1" l="1"/>
  <c r="BU108"/>
  <c r="BU104"/>
  <c r="BU106"/>
  <c r="BU107"/>
  <c r="BV112"/>
  <c r="BV120" s="1"/>
  <c r="BV94"/>
  <c r="BV115"/>
  <c r="BV123" s="1"/>
  <c r="BV98"/>
  <c r="BV113"/>
  <c r="BV121" s="1"/>
  <c r="BV95"/>
  <c r="BV116"/>
  <c r="BV124" s="1"/>
  <c r="BV99"/>
  <c r="BV114"/>
  <c r="BV122" s="1"/>
  <c r="BV97"/>
  <c r="BV96"/>
  <c r="BV105" s="1"/>
  <c r="BX66"/>
  <c r="BX67"/>
  <c r="BX69"/>
  <c r="BX71"/>
  <c r="BX68"/>
  <c r="BX70"/>
  <c r="BY7"/>
  <c r="BY65" s="1"/>
  <c r="BW90"/>
  <c r="BW81"/>
  <c r="BW86"/>
  <c r="BW77"/>
  <c r="BW89"/>
  <c r="BW80"/>
  <c r="BW85"/>
  <c r="BW76"/>
  <c r="BW88"/>
  <c r="BW79"/>
  <c r="BW87"/>
  <c r="BW78"/>
  <c r="BV26" i="2"/>
  <c r="BV24"/>
  <c r="BV22"/>
  <c r="BV20"/>
  <c r="BV18"/>
  <c r="BW17"/>
  <c r="BW16"/>
  <c r="BX15"/>
  <c r="BV27"/>
  <c r="BV25"/>
  <c r="BV23"/>
  <c r="BV21"/>
  <c r="BV19"/>
  <c r="BW96" i="1" l="1"/>
  <c r="BW105" s="1"/>
  <c r="BV106"/>
  <c r="BV108"/>
  <c r="BV104"/>
  <c r="BV107"/>
  <c r="BW112"/>
  <c r="BW120" s="1"/>
  <c r="BW94"/>
  <c r="BW103" s="1"/>
  <c r="BW115"/>
  <c r="BW123" s="1"/>
  <c r="BW98"/>
  <c r="BW107" s="1"/>
  <c r="BW113"/>
  <c r="BW121" s="1"/>
  <c r="BW95"/>
  <c r="BW104" s="1"/>
  <c r="BW97"/>
  <c r="BW114"/>
  <c r="BW122" s="1"/>
  <c r="BW116"/>
  <c r="BW124" s="1"/>
  <c r="BW99"/>
  <c r="BW108" s="1"/>
  <c r="BV103"/>
  <c r="BY66"/>
  <c r="BY68"/>
  <c r="BY70"/>
  <c r="BZ7"/>
  <c r="BZ65" s="1"/>
  <c r="BY67"/>
  <c r="BY69"/>
  <c r="BY71"/>
  <c r="BX87"/>
  <c r="BX78"/>
  <c r="BX90"/>
  <c r="BX81"/>
  <c r="BX86"/>
  <c r="BX77"/>
  <c r="BX89"/>
  <c r="BX80"/>
  <c r="BX85"/>
  <c r="BX76"/>
  <c r="BX88"/>
  <c r="BX79"/>
  <c r="BW27" i="2"/>
  <c r="BW25"/>
  <c r="BW23"/>
  <c r="BW21"/>
  <c r="BW19"/>
  <c r="BW26"/>
  <c r="BW24"/>
  <c r="BW22"/>
  <c r="BW20"/>
  <c r="BW18"/>
  <c r="BX16"/>
  <c r="BY15"/>
  <c r="BX17"/>
  <c r="BW106" i="1" l="1"/>
  <c r="BX96"/>
  <c r="BX105" s="1"/>
  <c r="BX114"/>
  <c r="BX122" s="1"/>
  <c r="BX97"/>
  <c r="BX106" s="1"/>
  <c r="BX112"/>
  <c r="BX120" s="1"/>
  <c r="BX94"/>
  <c r="BX103" s="1"/>
  <c r="BX98"/>
  <c r="BX115"/>
  <c r="BX123" s="1"/>
  <c r="BX113"/>
  <c r="BX121" s="1"/>
  <c r="BX95"/>
  <c r="BX104" s="1"/>
  <c r="BX116"/>
  <c r="BX124" s="1"/>
  <c r="BX99"/>
  <c r="BX108" s="1"/>
  <c r="BZ66"/>
  <c r="BY90"/>
  <c r="BY81"/>
  <c r="BY86"/>
  <c r="BY77"/>
  <c r="BY89"/>
  <c r="BY80"/>
  <c r="BY85"/>
  <c r="BY76"/>
  <c r="BY88"/>
  <c r="BY79"/>
  <c r="BZ67"/>
  <c r="BZ69"/>
  <c r="BZ71"/>
  <c r="BZ68"/>
  <c r="BZ70"/>
  <c r="CA7"/>
  <c r="CA65" s="1"/>
  <c r="BY87"/>
  <c r="BY78"/>
  <c r="BY17" i="2"/>
  <c r="BY16"/>
  <c r="BZ15"/>
  <c r="BX27"/>
  <c r="BX25"/>
  <c r="BX23"/>
  <c r="BX21"/>
  <c r="BX19"/>
  <c r="BX26"/>
  <c r="BX24"/>
  <c r="BX22"/>
  <c r="BX20"/>
  <c r="BX18"/>
  <c r="BX107" i="1" l="1"/>
  <c r="BY96"/>
  <c r="BY105" s="1"/>
  <c r="BY114"/>
  <c r="BY122" s="1"/>
  <c r="BY97"/>
  <c r="BY106" s="1"/>
  <c r="BY112"/>
  <c r="BY120" s="1"/>
  <c r="BY94"/>
  <c r="BY103" s="1"/>
  <c r="BY115"/>
  <c r="BY123" s="1"/>
  <c r="BY98"/>
  <c r="BY107" s="1"/>
  <c r="BY113"/>
  <c r="BY121" s="1"/>
  <c r="BY95"/>
  <c r="BY104" s="1"/>
  <c r="BY116"/>
  <c r="BY124" s="1"/>
  <c r="BY99"/>
  <c r="BY108" s="1"/>
  <c r="CA66"/>
  <c r="BZ89"/>
  <c r="BZ80"/>
  <c r="BZ88"/>
  <c r="BZ79"/>
  <c r="CA68"/>
  <c r="CA70"/>
  <c r="CB7"/>
  <c r="CB65" s="1"/>
  <c r="CA67"/>
  <c r="CA69"/>
  <c r="CA71"/>
  <c r="BZ87"/>
  <c r="BZ78"/>
  <c r="BZ90"/>
  <c r="BZ81"/>
  <c r="BZ86"/>
  <c r="BZ77"/>
  <c r="BZ85"/>
  <c r="BZ76"/>
  <c r="BY26" i="2"/>
  <c r="BY24"/>
  <c r="BY22"/>
  <c r="BY20"/>
  <c r="BY18"/>
  <c r="BZ16"/>
  <c r="CA15"/>
  <c r="BZ17"/>
  <c r="BY27"/>
  <c r="BY25"/>
  <c r="BY23"/>
  <c r="BY21"/>
  <c r="BY19"/>
  <c r="BZ96" i="1" l="1"/>
  <c r="BZ105" s="1"/>
  <c r="BZ112"/>
  <c r="BZ120" s="1"/>
  <c r="BZ94"/>
  <c r="BZ103" s="1"/>
  <c r="BZ114"/>
  <c r="BZ122" s="1"/>
  <c r="BZ97"/>
  <c r="BZ106" s="1"/>
  <c r="BZ115"/>
  <c r="BZ123" s="1"/>
  <c r="BZ98"/>
  <c r="BZ107" s="1"/>
  <c r="BZ113"/>
  <c r="BZ121" s="1"/>
  <c r="BZ95"/>
  <c r="BZ104" s="1"/>
  <c r="BZ116"/>
  <c r="BZ124" s="1"/>
  <c r="BZ99"/>
  <c r="BZ108" s="1"/>
  <c r="CB66"/>
  <c r="CA90"/>
  <c r="CA81"/>
  <c r="CA86"/>
  <c r="CA77"/>
  <c r="CA89"/>
  <c r="CA80"/>
  <c r="CA85"/>
  <c r="CA76"/>
  <c r="CA88"/>
  <c r="CA79"/>
  <c r="CB67"/>
  <c r="CB69"/>
  <c r="CB71"/>
  <c r="CB68"/>
  <c r="CB70"/>
  <c r="CC7"/>
  <c r="CC65" s="1"/>
  <c r="CA87"/>
  <c r="CA78"/>
  <c r="BZ26" i="2"/>
  <c r="BZ24"/>
  <c r="BZ22"/>
  <c r="BZ20"/>
  <c r="BZ18"/>
  <c r="CA17"/>
  <c r="CA16"/>
  <c r="CB15"/>
  <c r="BZ27"/>
  <c r="BZ25"/>
  <c r="BZ23"/>
  <c r="BZ21"/>
  <c r="BZ19"/>
  <c r="CA114" i="1" l="1"/>
  <c r="CA122" s="1"/>
  <c r="CA97"/>
  <c r="CA112"/>
  <c r="CA120" s="1"/>
  <c r="CA94"/>
  <c r="CA115"/>
  <c r="CA123" s="1"/>
  <c r="CA98"/>
  <c r="CA113"/>
  <c r="CA121" s="1"/>
  <c r="CA95"/>
  <c r="CA116"/>
  <c r="CA124" s="1"/>
  <c r="CA99"/>
  <c r="CA96"/>
  <c r="CA105" s="1"/>
  <c r="CC66"/>
  <c r="CB89"/>
  <c r="CB80"/>
  <c r="CB88"/>
  <c r="CB79"/>
  <c r="CC68"/>
  <c r="CC70"/>
  <c r="CD7"/>
  <c r="CD65" s="1"/>
  <c r="CC67"/>
  <c r="CC69"/>
  <c r="CC71"/>
  <c r="CB87"/>
  <c r="CB78"/>
  <c r="CB90"/>
  <c r="CB81"/>
  <c r="CB86"/>
  <c r="CB77"/>
  <c r="CB85"/>
  <c r="CB76"/>
  <c r="CA27" i="2"/>
  <c r="CA25"/>
  <c r="CA23"/>
  <c r="CA21"/>
  <c r="CA19"/>
  <c r="CA26"/>
  <c r="CA24"/>
  <c r="CA22"/>
  <c r="CA20"/>
  <c r="CA18"/>
  <c r="CB16"/>
  <c r="CC15"/>
  <c r="CB17"/>
  <c r="CB96" i="1" l="1"/>
  <c r="CB105" s="1"/>
  <c r="CA108"/>
  <c r="CA104"/>
  <c r="CA107"/>
  <c r="CB112"/>
  <c r="CB120" s="1"/>
  <c r="CB94"/>
  <c r="CB113"/>
  <c r="CB121" s="1"/>
  <c r="CB95"/>
  <c r="CB116"/>
  <c r="CB124" s="1"/>
  <c r="CB99"/>
  <c r="CB114"/>
  <c r="CB122" s="1"/>
  <c r="CB97"/>
  <c r="CB115"/>
  <c r="CB123" s="1"/>
  <c r="CB98"/>
  <c r="CA103"/>
  <c r="CA106"/>
  <c r="CD66"/>
  <c r="CC90"/>
  <c r="CC81"/>
  <c r="CC86"/>
  <c r="CC77"/>
  <c r="CC89"/>
  <c r="CC80"/>
  <c r="CC85"/>
  <c r="CC76"/>
  <c r="CC88"/>
  <c r="CC79"/>
  <c r="CD67"/>
  <c r="CD69"/>
  <c r="CD71"/>
  <c r="CD68"/>
  <c r="CD70"/>
  <c r="CE7"/>
  <c r="CE65" s="1"/>
  <c r="CC87"/>
  <c r="CC78"/>
  <c r="CC17" i="2"/>
  <c r="CC16"/>
  <c r="CD15"/>
  <c r="CB27"/>
  <c r="CB25"/>
  <c r="CB23"/>
  <c r="CB21"/>
  <c r="CB19"/>
  <c r="CB26"/>
  <c r="CB24"/>
  <c r="CB22"/>
  <c r="CB20"/>
  <c r="CB18"/>
  <c r="CB107" i="1" l="1"/>
  <c r="CB106"/>
  <c r="CB108"/>
  <c r="CB104"/>
  <c r="CB103"/>
  <c r="CC114"/>
  <c r="CC122" s="1"/>
  <c r="CC97"/>
  <c r="CC112"/>
  <c r="CC120" s="1"/>
  <c r="CC94"/>
  <c r="CC115"/>
  <c r="CC123" s="1"/>
  <c r="CC98"/>
  <c r="CC113"/>
  <c r="CC121" s="1"/>
  <c r="CC95"/>
  <c r="CC116"/>
  <c r="CC124" s="1"/>
  <c r="CC99"/>
  <c r="CC96"/>
  <c r="CC105" s="1"/>
  <c r="CE66"/>
  <c r="CD85"/>
  <c r="CD76"/>
  <c r="CD88"/>
  <c r="CD79"/>
  <c r="CE68"/>
  <c r="CE70"/>
  <c r="CF7"/>
  <c r="CF65" s="1"/>
  <c r="CE67"/>
  <c r="CE69"/>
  <c r="CE71"/>
  <c r="CD87"/>
  <c r="CD78"/>
  <c r="CD90"/>
  <c r="CD81"/>
  <c r="CD86"/>
  <c r="CD77"/>
  <c r="CD89"/>
  <c r="CD80"/>
  <c r="CC26" i="2"/>
  <c r="CC24"/>
  <c r="CC22"/>
  <c r="CC20"/>
  <c r="CC18"/>
  <c r="CD16"/>
  <c r="CE15"/>
  <c r="CD17"/>
  <c r="CC27"/>
  <c r="CC25"/>
  <c r="CC23"/>
  <c r="CC21"/>
  <c r="CC19"/>
  <c r="CD96" i="1" l="1"/>
  <c r="CD105" s="1"/>
  <c r="CC108"/>
  <c r="CC104"/>
  <c r="CC107"/>
  <c r="CD112"/>
  <c r="CD120" s="1"/>
  <c r="CD94"/>
  <c r="CD115"/>
  <c r="CD123" s="1"/>
  <c r="CD98"/>
  <c r="CD113"/>
  <c r="CD121" s="1"/>
  <c r="CD95"/>
  <c r="CD116"/>
  <c r="CD124" s="1"/>
  <c r="CD99"/>
  <c r="CD114"/>
  <c r="CD122" s="1"/>
  <c r="CD97"/>
  <c r="CC103"/>
  <c r="CC106"/>
  <c r="CF66"/>
  <c r="CE90"/>
  <c r="CE81"/>
  <c r="CE86"/>
  <c r="CE77"/>
  <c r="CE89"/>
  <c r="CE80"/>
  <c r="CE85"/>
  <c r="CE76"/>
  <c r="CE88"/>
  <c r="CE79"/>
  <c r="CF67"/>
  <c r="CF69"/>
  <c r="CF71"/>
  <c r="CF68"/>
  <c r="CF70"/>
  <c r="CG7"/>
  <c r="CG65" s="1"/>
  <c r="CE87"/>
  <c r="CE78"/>
  <c r="CD26" i="2"/>
  <c r="CD24"/>
  <c r="CD22"/>
  <c r="CD20"/>
  <c r="CD18"/>
  <c r="CE17"/>
  <c r="CE16"/>
  <c r="CF15"/>
  <c r="CD27"/>
  <c r="CD25"/>
  <c r="CD23"/>
  <c r="CD21"/>
  <c r="CD19"/>
  <c r="CD106" i="1" l="1"/>
  <c r="CD108"/>
  <c r="CD104"/>
  <c r="CD107"/>
  <c r="CD103"/>
  <c r="CE97"/>
  <c r="CE114"/>
  <c r="CE122" s="1"/>
  <c r="CE112"/>
  <c r="CE120" s="1"/>
  <c r="CE94"/>
  <c r="CE115"/>
  <c r="CE123" s="1"/>
  <c r="CE98"/>
  <c r="CE113"/>
  <c r="CE121" s="1"/>
  <c r="CE95"/>
  <c r="CE116"/>
  <c r="CE124" s="1"/>
  <c r="CE99"/>
  <c r="CE96"/>
  <c r="CE105" s="1"/>
  <c r="CG66"/>
  <c r="CF89"/>
  <c r="CF80"/>
  <c r="CF88"/>
  <c r="CF79"/>
  <c r="CH7"/>
  <c r="CH65" s="1"/>
  <c r="CG67"/>
  <c r="CG69"/>
  <c r="CG71"/>
  <c r="CG68"/>
  <c r="CG70"/>
  <c r="CF87"/>
  <c r="CF78"/>
  <c r="CF90"/>
  <c r="CF81"/>
  <c r="CF86"/>
  <c r="CF77"/>
  <c r="CF85"/>
  <c r="CF76"/>
  <c r="CE27" i="2"/>
  <c r="CE25"/>
  <c r="CE23"/>
  <c r="CE21"/>
  <c r="CE19"/>
  <c r="CE26"/>
  <c r="CE24"/>
  <c r="CE22"/>
  <c r="CE20"/>
  <c r="CE18"/>
  <c r="CF16"/>
  <c r="CG15"/>
  <c r="CF17"/>
  <c r="CF96" i="1" l="1"/>
  <c r="CF105" s="1"/>
  <c r="CE108"/>
  <c r="CE104"/>
  <c r="CE107"/>
  <c r="CE103"/>
  <c r="CF98"/>
  <c r="CF115"/>
  <c r="CF123" s="1"/>
  <c r="CE106"/>
  <c r="CF112"/>
  <c r="CF120" s="1"/>
  <c r="CF94"/>
  <c r="CF113"/>
  <c r="CF121" s="1"/>
  <c r="CF95"/>
  <c r="CF116"/>
  <c r="CF124" s="1"/>
  <c r="CF99"/>
  <c r="CF114"/>
  <c r="CF122" s="1"/>
  <c r="CF97"/>
  <c r="CH66"/>
  <c r="CG89"/>
  <c r="CG80"/>
  <c r="CG85"/>
  <c r="CG76"/>
  <c r="CG88"/>
  <c r="CG79"/>
  <c r="CH68"/>
  <c r="CH70"/>
  <c r="CI7"/>
  <c r="CI65" s="1"/>
  <c r="CH67"/>
  <c r="CH69"/>
  <c r="CH71"/>
  <c r="CG87"/>
  <c r="CG78"/>
  <c r="CG90"/>
  <c r="CG81"/>
  <c r="CG86"/>
  <c r="CG77"/>
  <c r="CG17" i="2"/>
  <c r="CG16"/>
  <c r="CH15"/>
  <c r="CF27"/>
  <c r="CF25"/>
  <c r="CF23"/>
  <c r="CF21"/>
  <c r="CF19"/>
  <c r="CF26"/>
  <c r="CF24"/>
  <c r="CF22"/>
  <c r="CF20"/>
  <c r="CF18"/>
  <c r="CF106" i="1" l="1"/>
  <c r="CF108"/>
  <c r="CF104"/>
  <c r="CF103"/>
  <c r="CF107"/>
  <c r="CG96"/>
  <c r="CG105" s="1"/>
  <c r="CG114"/>
  <c r="CG122" s="1"/>
  <c r="CG97"/>
  <c r="CG106" s="1"/>
  <c r="CG113"/>
  <c r="CG121" s="1"/>
  <c r="CG95"/>
  <c r="CG104" s="1"/>
  <c r="CG116"/>
  <c r="CG124" s="1"/>
  <c r="CG99"/>
  <c r="CG108" s="1"/>
  <c r="CG112"/>
  <c r="CG120" s="1"/>
  <c r="CG94"/>
  <c r="CG103" s="1"/>
  <c r="CG115"/>
  <c r="CG123" s="1"/>
  <c r="CG98"/>
  <c r="CG107" s="1"/>
  <c r="CI66"/>
  <c r="CH88"/>
  <c r="CH79"/>
  <c r="CH90"/>
  <c r="CH81"/>
  <c r="CH86"/>
  <c r="CH77"/>
  <c r="CH89"/>
  <c r="CH80"/>
  <c r="CH85"/>
  <c r="CH76"/>
  <c r="CJ7"/>
  <c r="CJ65" s="1"/>
  <c r="CI67"/>
  <c r="CI69"/>
  <c r="CI71"/>
  <c r="CI68"/>
  <c r="CI70"/>
  <c r="CH87"/>
  <c r="CH78"/>
  <c r="CG26" i="2"/>
  <c r="CG24"/>
  <c r="CG22"/>
  <c r="CG20"/>
  <c r="CG18"/>
  <c r="CH16"/>
  <c r="CI15"/>
  <c r="CH17"/>
  <c r="CG27"/>
  <c r="CG25"/>
  <c r="CG23"/>
  <c r="CG21"/>
  <c r="CG19"/>
  <c r="CH112" i="1" l="1"/>
  <c r="CH120" s="1"/>
  <c r="CH94"/>
  <c r="CH115"/>
  <c r="CH123" s="1"/>
  <c r="CH98"/>
  <c r="CH113"/>
  <c r="CH121" s="1"/>
  <c r="CH95"/>
  <c r="CH116"/>
  <c r="CH124" s="1"/>
  <c r="CH99"/>
  <c r="CH114"/>
  <c r="CH122" s="1"/>
  <c r="CH97"/>
  <c r="CH96"/>
  <c r="CH105" s="1"/>
  <c r="CJ66"/>
  <c r="CI90"/>
  <c r="CI81"/>
  <c r="CI89"/>
  <c r="CI80"/>
  <c r="CI85"/>
  <c r="CI76"/>
  <c r="CI88"/>
  <c r="CI79"/>
  <c r="CJ68"/>
  <c r="CJ70"/>
  <c r="CK7"/>
  <c r="CK65" s="1"/>
  <c r="CJ67"/>
  <c r="CJ69"/>
  <c r="CJ71"/>
  <c r="CI87"/>
  <c r="CI78"/>
  <c r="CI86"/>
  <c r="CI77"/>
  <c r="CH27" i="2"/>
  <c r="CH25"/>
  <c r="CH23"/>
  <c r="CH21"/>
  <c r="CH19"/>
  <c r="CH26"/>
  <c r="CH24"/>
  <c r="CH22"/>
  <c r="CH20"/>
  <c r="CH18"/>
  <c r="CI17"/>
  <c r="CI16"/>
  <c r="CJ15"/>
  <c r="CI113" i="1" l="1"/>
  <c r="CI121" s="1"/>
  <c r="CI95"/>
  <c r="CI114"/>
  <c r="CI122" s="1"/>
  <c r="CI97"/>
  <c r="CI112"/>
  <c r="CI120" s="1"/>
  <c r="CI94"/>
  <c r="CI115"/>
  <c r="CI123" s="1"/>
  <c r="CI98"/>
  <c r="CI116"/>
  <c r="CI124" s="1"/>
  <c r="CI99"/>
  <c r="CI96"/>
  <c r="CI105" s="1"/>
  <c r="CH106"/>
  <c r="CH108"/>
  <c r="CH104"/>
  <c r="CH107"/>
  <c r="CH103"/>
  <c r="CK66"/>
  <c r="CJ88"/>
  <c r="CJ79"/>
  <c r="CJ87"/>
  <c r="CJ78"/>
  <c r="CJ90"/>
  <c r="CJ81"/>
  <c r="CJ86"/>
  <c r="CJ77"/>
  <c r="CJ89"/>
  <c r="CJ80"/>
  <c r="CJ85"/>
  <c r="CJ76"/>
  <c r="CL7"/>
  <c r="CL65" s="1"/>
  <c r="CK67"/>
  <c r="CK69"/>
  <c r="CK71"/>
  <c r="CK68"/>
  <c r="CK70"/>
  <c r="CI26" i="2"/>
  <c r="CI24"/>
  <c r="CI22"/>
  <c r="CI20"/>
  <c r="CI18"/>
  <c r="CJ17"/>
  <c r="CJ16"/>
  <c r="CK15"/>
  <c r="CI27"/>
  <c r="CI25"/>
  <c r="CI23"/>
  <c r="CI21"/>
  <c r="CI19"/>
  <c r="CJ96" i="1" l="1"/>
  <c r="CJ105" s="1"/>
  <c r="CJ112"/>
  <c r="CJ120" s="1"/>
  <c r="CJ94"/>
  <c r="CJ103" s="1"/>
  <c r="CJ115"/>
  <c r="CJ123" s="1"/>
  <c r="CJ98"/>
  <c r="CJ107" s="1"/>
  <c r="CJ113"/>
  <c r="CJ121" s="1"/>
  <c r="CJ95"/>
  <c r="CJ104" s="1"/>
  <c r="CJ116"/>
  <c r="CJ124" s="1"/>
  <c r="CJ99"/>
  <c r="CJ108" s="1"/>
  <c r="CJ114"/>
  <c r="CJ122" s="1"/>
  <c r="CJ97"/>
  <c r="CJ106" s="1"/>
  <c r="CI108"/>
  <c r="CI107"/>
  <c r="CI103"/>
  <c r="CI106"/>
  <c r="CI104"/>
  <c r="CL66"/>
  <c r="CK87"/>
  <c r="CK78"/>
  <c r="CK90"/>
  <c r="CK81"/>
  <c r="CK89"/>
  <c r="CK80"/>
  <c r="CK85"/>
  <c r="CK76"/>
  <c r="CK88"/>
  <c r="CK79"/>
  <c r="CL68"/>
  <c r="CL70"/>
  <c r="CM7"/>
  <c r="CM65" s="1"/>
  <c r="CL67"/>
  <c r="CL69"/>
  <c r="CL71"/>
  <c r="CK86"/>
  <c r="CK77"/>
  <c r="CK17" i="2"/>
  <c r="CK16"/>
  <c r="CL15"/>
  <c r="CJ26"/>
  <c r="CJ24"/>
  <c r="CJ22"/>
  <c r="CJ20"/>
  <c r="CJ18"/>
  <c r="CJ27"/>
  <c r="CJ25"/>
  <c r="CJ23"/>
  <c r="CJ21"/>
  <c r="CJ19"/>
  <c r="CK96" i="1" l="1"/>
  <c r="CK105" s="1"/>
  <c r="CK114"/>
  <c r="CK122" s="1"/>
  <c r="CK97"/>
  <c r="CK106" s="1"/>
  <c r="CK115"/>
  <c r="CK123" s="1"/>
  <c r="CK98"/>
  <c r="CK107" s="1"/>
  <c r="CK116"/>
  <c r="CK124" s="1"/>
  <c r="CK99"/>
  <c r="CK108" s="1"/>
  <c r="CK113"/>
  <c r="CK121" s="1"/>
  <c r="CK95"/>
  <c r="CK104" s="1"/>
  <c r="CK112"/>
  <c r="CK120" s="1"/>
  <c r="CK94"/>
  <c r="CK103" s="1"/>
  <c r="CM66"/>
  <c r="CM68"/>
  <c r="CM70"/>
  <c r="CN7"/>
  <c r="CN65" s="1"/>
  <c r="CM67"/>
  <c r="CM69"/>
  <c r="CM71"/>
  <c r="CL81"/>
  <c r="CL90"/>
  <c r="CL77"/>
  <c r="CL86"/>
  <c r="CL80"/>
  <c r="CL89"/>
  <c r="CL76"/>
  <c r="CL85"/>
  <c r="CL79"/>
  <c r="CL88"/>
  <c r="CL78"/>
  <c r="CL87"/>
  <c r="CK26" i="2"/>
  <c r="CK24"/>
  <c r="CK22"/>
  <c r="CK20"/>
  <c r="CK18"/>
  <c r="CL17"/>
  <c r="CL16"/>
  <c r="CM15"/>
  <c r="CK27"/>
  <c r="CK25"/>
  <c r="CK23"/>
  <c r="CK21"/>
  <c r="CK19"/>
  <c r="CL96" i="1" l="1"/>
  <c r="CL105" s="1"/>
  <c r="CL114"/>
  <c r="CL122" s="1"/>
  <c r="CL97"/>
  <c r="CL106" s="1"/>
  <c r="CL115"/>
  <c r="CL123" s="1"/>
  <c r="CL98"/>
  <c r="CL107" s="1"/>
  <c r="CL116"/>
  <c r="CL124" s="1"/>
  <c r="CL99"/>
  <c r="CL108" s="1"/>
  <c r="CL112"/>
  <c r="CL120" s="1"/>
  <c r="CL94"/>
  <c r="CL103" s="1"/>
  <c r="CL113"/>
  <c r="CL121" s="1"/>
  <c r="CL95"/>
  <c r="CL104" s="1"/>
  <c r="CN66"/>
  <c r="CM79"/>
  <c r="CM88"/>
  <c r="CN67"/>
  <c r="CN69"/>
  <c r="CN71"/>
  <c r="CN68"/>
  <c r="CN70"/>
  <c r="CO7"/>
  <c r="CO65" s="1"/>
  <c r="CM81"/>
  <c r="CM90"/>
  <c r="CM77"/>
  <c r="CM86"/>
  <c r="CM80"/>
  <c r="CM89"/>
  <c r="CM76"/>
  <c r="CM85"/>
  <c r="CM78"/>
  <c r="CM87"/>
  <c r="CM17" i="2"/>
  <c r="CM16"/>
  <c r="CN15"/>
  <c r="CL27"/>
  <c r="CL25"/>
  <c r="CL23"/>
  <c r="CL21"/>
  <c r="CL19"/>
  <c r="CL26"/>
  <c r="CL24"/>
  <c r="CL22"/>
  <c r="CL20"/>
  <c r="CL18"/>
  <c r="CM96" i="1" l="1"/>
  <c r="CM105" s="1"/>
  <c r="CM112"/>
  <c r="CM120" s="1"/>
  <c r="CM94"/>
  <c r="CM103" s="1"/>
  <c r="CM115"/>
  <c r="CM123" s="1"/>
  <c r="CM98"/>
  <c r="CM107" s="1"/>
  <c r="CM116"/>
  <c r="CM124" s="1"/>
  <c r="CM99"/>
  <c r="CM108" s="1"/>
  <c r="CM113"/>
  <c r="CM121" s="1"/>
  <c r="CM95"/>
  <c r="CM104" s="1"/>
  <c r="CM97"/>
  <c r="CM114"/>
  <c r="CM122" s="1"/>
  <c r="CO66"/>
  <c r="CO68"/>
  <c r="CO70"/>
  <c r="CP7"/>
  <c r="CP65" s="1"/>
  <c r="CO67"/>
  <c r="CO69"/>
  <c r="CO71"/>
  <c r="CN78"/>
  <c r="CN87"/>
  <c r="CN81"/>
  <c r="CN90"/>
  <c r="CN77"/>
  <c r="CN86"/>
  <c r="CN80"/>
  <c r="CN89"/>
  <c r="CN76"/>
  <c r="CN85"/>
  <c r="CN79"/>
  <c r="CN88"/>
  <c r="CM26" i="2"/>
  <c r="CM24"/>
  <c r="CM22"/>
  <c r="CM20"/>
  <c r="CM18"/>
  <c r="CN17"/>
  <c r="CN16"/>
  <c r="CO15"/>
  <c r="CM27"/>
  <c r="CM25"/>
  <c r="CM23"/>
  <c r="CM21"/>
  <c r="CM19"/>
  <c r="CM106" i="1" l="1"/>
  <c r="CN96"/>
  <c r="CN105" s="1"/>
  <c r="CN112"/>
  <c r="CN120" s="1"/>
  <c r="CN94"/>
  <c r="CN103" s="1"/>
  <c r="CN98"/>
  <c r="CN107" s="1"/>
  <c r="CN115"/>
  <c r="CN123" s="1"/>
  <c r="CN113"/>
  <c r="CN121" s="1"/>
  <c r="CN95"/>
  <c r="CN104" s="1"/>
  <c r="CN116"/>
  <c r="CN124" s="1"/>
  <c r="CN99"/>
  <c r="CN108" s="1"/>
  <c r="CN114"/>
  <c r="CN122" s="1"/>
  <c r="CN97"/>
  <c r="CN106" s="1"/>
  <c r="CP66"/>
  <c r="CO81"/>
  <c r="CO90"/>
  <c r="CO77"/>
  <c r="CO86"/>
  <c r="CO80"/>
  <c r="CO89"/>
  <c r="CO76"/>
  <c r="CO85"/>
  <c r="CO79"/>
  <c r="CO88"/>
  <c r="CP67"/>
  <c r="CP69"/>
  <c r="CP71"/>
  <c r="CP68"/>
  <c r="CP70"/>
  <c r="CQ7"/>
  <c r="CQ65" s="1"/>
  <c r="CO78"/>
  <c r="CO87"/>
  <c r="CO17" i="2"/>
  <c r="CO16"/>
  <c r="CP15"/>
  <c r="CN27"/>
  <c r="CN25"/>
  <c r="CN23"/>
  <c r="CN21"/>
  <c r="CN19"/>
  <c r="CN26"/>
  <c r="CN24"/>
  <c r="CN22"/>
  <c r="CN20"/>
  <c r="CN18"/>
  <c r="CO96" i="1" l="1"/>
  <c r="CO105" s="1"/>
  <c r="CO114"/>
  <c r="CO122" s="1"/>
  <c r="CO97"/>
  <c r="CO106" s="1"/>
  <c r="CO115"/>
  <c r="CO123" s="1"/>
  <c r="CO98"/>
  <c r="CO107" s="1"/>
  <c r="CO113"/>
  <c r="CO121" s="1"/>
  <c r="CO95"/>
  <c r="CO104" s="1"/>
  <c r="CO116"/>
  <c r="CO124" s="1"/>
  <c r="CO99"/>
  <c r="CO108" s="1"/>
  <c r="CO112"/>
  <c r="CO120" s="1"/>
  <c r="CO94"/>
  <c r="CO103" s="1"/>
  <c r="CQ66"/>
  <c r="CP80"/>
  <c r="CP89"/>
  <c r="CP79"/>
  <c r="CP88"/>
  <c r="CQ68"/>
  <c r="CQ70"/>
  <c r="CR7"/>
  <c r="CR65" s="1"/>
  <c r="CQ67"/>
  <c r="CQ69"/>
  <c r="CQ71"/>
  <c r="CP78"/>
  <c r="CP87"/>
  <c r="CP81"/>
  <c r="CP90"/>
  <c r="CP77"/>
  <c r="CP86"/>
  <c r="CP76"/>
  <c r="CP85"/>
  <c r="CO26" i="2"/>
  <c r="CO24"/>
  <c r="CO22"/>
  <c r="CO20"/>
  <c r="CO18"/>
  <c r="CP17"/>
  <c r="CP16"/>
  <c r="CQ15"/>
  <c r="CO27"/>
  <c r="CO25"/>
  <c r="CO23"/>
  <c r="CO21"/>
  <c r="CO19"/>
  <c r="CP96" i="1" l="1"/>
  <c r="CP105" s="1"/>
  <c r="CP112"/>
  <c r="CP120" s="1"/>
  <c r="CP94"/>
  <c r="CP103" s="1"/>
  <c r="CP116"/>
  <c r="CP124" s="1"/>
  <c r="CP99"/>
  <c r="CP108" s="1"/>
  <c r="CP113"/>
  <c r="CP121" s="1"/>
  <c r="CP95"/>
  <c r="CP104" s="1"/>
  <c r="CP114"/>
  <c r="CP122" s="1"/>
  <c r="CP97"/>
  <c r="CP106" s="1"/>
  <c r="CP115"/>
  <c r="CP123" s="1"/>
  <c r="CP98"/>
  <c r="CP107" s="1"/>
  <c r="CR66"/>
  <c r="CQ81"/>
  <c r="CQ90"/>
  <c r="CQ77"/>
  <c r="CQ86"/>
  <c r="CQ80"/>
  <c r="CQ89"/>
  <c r="CQ76"/>
  <c r="CQ85"/>
  <c r="CQ79"/>
  <c r="CQ88"/>
  <c r="CR67"/>
  <c r="CR69"/>
  <c r="CR71"/>
  <c r="CR68"/>
  <c r="CR70"/>
  <c r="CS7"/>
  <c r="CS65" s="1"/>
  <c r="CQ78"/>
  <c r="CQ87"/>
  <c r="CQ17" i="2"/>
  <c r="CQ16"/>
  <c r="CR15"/>
  <c r="CP27"/>
  <c r="CP25"/>
  <c r="CP23"/>
  <c r="CP21"/>
  <c r="CP19"/>
  <c r="CP26"/>
  <c r="CP24"/>
  <c r="CP22"/>
  <c r="CP20"/>
  <c r="CP18"/>
  <c r="CQ114" i="1" l="1"/>
  <c r="CQ122" s="1"/>
  <c r="CQ97"/>
  <c r="CQ112"/>
  <c r="CQ120" s="1"/>
  <c r="CQ94"/>
  <c r="CQ115"/>
  <c r="CQ123" s="1"/>
  <c r="CQ98"/>
  <c r="CQ113"/>
  <c r="CQ121" s="1"/>
  <c r="CQ95"/>
  <c r="CQ116"/>
  <c r="CQ124" s="1"/>
  <c r="CQ99"/>
  <c r="CQ96"/>
  <c r="CQ105" s="1"/>
  <c r="CS66"/>
  <c r="CR80"/>
  <c r="CR89"/>
  <c r="CR79"/>
  <c r="CR88"/>
  <c r="CT7"/>
  <c r="CT65" s="1"/>
  <c r="CS67"/>
  <c r="CS69"/>
  <c r="CS71"/>
  <c r="CS68"/>
  <c r="CS70"/>
  <c r="CR78"/>
  <c r="CR87"/>
  <c r="CR81"/>
  <c r="CR90"/>
  <c r="CR77"/>
  <c r="CR86"/>
  <c r="CR76"/>
  <c r="CR85"/>
  <c r="CQ26" i="2"/>
  <c r="CQ24"/>
  <c r="CQ22"/>
  <c r="CQ20"/>
  <c r="CQ18"/>
  <c r="CR17"/>
  <c r="CR16"/>
  <c r="CS15"/>
  <c r="CQ27"/>
  <c r="CQ25"/>
  <c r="CQ23"/>
  <c r="CQ21"/>
  <c r="CQ19"/>
  <c r="CQ108" i="1" l="1"/>
  <c r="CQ104"/>
  <c r="CQ107"/>
  <c r="CR112"/>
  <c r="CR120" s="1"/>
  <c r="CR94"/>
  <c r="CR113"/>
  <c r="CR121" s="1"/>
  <c r="CR95"/>
  <c r="CR116"/>
  <c r="CR124" s="1"/>
  <c r="CR99"/>
  <c r="CR114"/>
  <c r="CR122" s="1"/>
  <c r="CR97"/>
  <c r="CR115"/>
  <c r="CR123" s="1"/>
  <c r="CR98"/>
  <c r="CR96"/>
  <c r="CR105" s="1"/>
  <c r="CQ103"/>
  <c r="CQ106"/>
  <c r="CT66"/>
  <c r="CS80"/>
  <c r="CS89"/>
  <c r="CS76"/>
  <c r="CS85"/>
  <c r="CS79"/>
  <c r="CS88"/>
  <c r="CT68"/>
  <c r="CT70"/>
  <c r="CU7"/>
  <c r="CU65" s="1"/>
  <c r="CT67"/>
  <c r="CT69"/>
  <c r="CT71"/>
  <c r="CS78"/>
  <c r="CS87"/>
  <c r="CS81"/>
  <c r="CS90"/>
  <c r="CS77"/>
  <c r="CS86"/>
  <c r="CS17" i="2"/>
  <c r="CS16"/>
  <c r="CT15"/>
  <c r="CR27"/>
  <c r="CR25"/>
  <c r="CR23"/>
  <c r="CR21"/>
  <c r="CR19"/>
  <c r="CR26"/>
  <c r="CR24"/>
  <c r="CR22"/>
  <c r="CR20"/>
  <c r="CR18"/>
  <c r="CR107" i="1" l="1"/>
  <c r="CR106"/>
  <c r="CR108"/>
  <c r="CS113"/>
  <c r="CS121" s="1"/>
  <c r="CS95"/>
  <c r="CS116"/>
  <c r="CS124" s="1"/>
  <c r="CS99"/>
  <c r="CS114"/>
  <c r="CS122" s="1"/>
  <c r="CS97"/>
  <c r="CS112"/>
  <c r="CS120" s="1"/>
  <c r="CS94"/>
  <c r="CS115"/>
  <c r="CS123" s="1"/>
  <c r="CS98"/>
  <c r="CS96"/>
  <c r="CS105" s="1"/>
  <c r="CR104"/>
  <c r="CR103"/>
  <c r="CU66"/>
  <c r="CT88"/>
  <c r="CT79"/>
  <c r="CT87"/>
  <c r="CT78"/>
  <c r="CT90"/>
  <c r="CT81"/>
  <c r="CT86"/>
  <c r="CT77"/>
  <c r="CT89"/>
  <c r="CT80"/>
  <c r="CT85"/>
  <c r="CT76"/>
  <c r="CU68"/>
  <c r="CU70"/>
  <c r="CV7"/>
  <c r="CV65" s="1"/>
  <c r="CU67"/>
  <c r="CU69"/>
  <c r="CU71"/>
  <c r="CS26" i="2"/>
  <c r="CS24"/>
  <c r="CS22"/>
  <c r="CS20"/>
  <c r="CS18"/>
  <c r="CT17"/>
  <c r="CT16"/>
  <c r="CU15"/>
  <c r="CS27"/>
  <c r="CS25"/>
  <c r="CS23"/>
  <c r="CS21"/>
  <c r="CS19"/>
  <c r="CT96" i="1" l="1"/>
  <c r="CT105" s="1"/>
  <c r="CS107"/>
  <c r="CS103"/>
  <c r="CS106"/>
  <c r="CT112"/>
  <c r="CT120" s="1"/>
  <c r="CT94"/>
  <c r="CT115"/>
  <c r="CT123" s="1"/>
  <c r="CT98"/>
  <c r="CT113"/>
  <c r="CT121" s="1"/>
  <c r="CT95"/>
  <c r="CT116"/>
  <c r="CT124" s="1"/>
  <c r="CT99"/>
  <c r="CT114"/>
  <c r="CT122" s="1"/>
  <c r="CT97"/>
  <c r="CS108"/>
  <c r="CS104"/>
  <c r="CV66"/>
  <c r="CV67"/>
  <c r="CV69"/>
  <c r="CV71"/>
  <c r="CV68"/>
  <c r="CV70"/>
  <c r="CW7"/>
  <c r="CW65" s="1"/>
  <c r="CU87"/>
  <c r="CU78"/>
  <c r="CU90"/>
  <c r="CU81"/>
  <c r="CU86"/>
  <c r="CU77"/>
  <c r="CU89"/>
  <c r="CU80"/>
  <c r="CU85"/>
  <c r="CU76"/>
  <c r="CU88"/>
  <c r="CU79"/>
  <c r="CT27" i="2"/>
  <c r="CT25"/>
  <c r="CT23"/>
  <c r="CT21"/>
  <c r="CT19"/>
  <c r="CT26"/>
  <c r="CT24"/>
  <c r="CT22"/>
  <c r="CT20"/>
  <c r="CT18"/>
  <c r="CU17"/>
  <c r="CU16"/>
  <c r="CV15"/>
  <c r="CT106" i="1" l="1"/>
  <c r="CT108"/>
  <c r="CT104"/>
  <c r="CT107"/>
  <c r="CT103"/>
  <c r="CU97"/>
  <c r="CU114"/>
  <c r="CU122" s="1"/>
  <c r="CU112"/>
  <c r="CU120" s="1"/>
  <c r="CU94"/>
  <c r="CU115"/>
  <c r="CU123" s="1"/>
  <c r="CU98"/>
  <c r="CU113"/>
  <c r="CU121" s="1"/>
  <c r="CU95"/>
  <c r="CU104" s="1"/>
  <c r="CU116"/>
  <c r="CU124" s="1"/>
  <c r="CU99"/>
  <c r="CU108" s="1"/>
  <c r="CU96"/>
  <c r="CU105" s="1"/>
  <c r="CW66"/>
  <c r="CW68"/>
  <c r="CW70"/>
  <c r="CX7"/>
  <c r="CX65" s="1"/>
  <c r="CW67"/>
  <c r="CW69"/>
  <c r="CW71"/>
  <c r="CV87"/>
  <c r="CV78"/>
  <c r="CV96" s="1"/>
  <c r="CV105" s="1"/>
  <c r="CV90"/>
  <c r="CV81"/>
  <c r="CV86"/>
  <c r="CV77"/>
  <c r="CV89"/>
  <c r="CV80"/>
  <c r="CV85"/>
  <c r="CV76"/>
  <c r="CV88"/>
  <c r="CV79"/>
  <c r="CU26" i="2"/>
  <c r="CU24"/>
  <c r="CU22"/>
  <c r="CU20"/>
  <c r="CU18"/>
  <c r="CV17"/>
  <c r="CV16"/>
  <c r="CW15"/>
  <c r="CU27"/>
  <c r="CU25"/>
  <c r="CU23"/>
  <c r="CU21"/>
  <c r="CU19"/>
  <c r="CU107" i="1" l="1"/>
  <c r="CU103"/>
  <c r="CV112"/>
  <c r="CV120" s="1"/>
  <c r="CV94"/>
  <c r="CV103" s="1"/>
  <c r="CU106"/>
  <c r="CV114"/>
  <c r="CV122" s="1"/>
  <c r="CV97"/>
  <c r="CV106" s="1"/>
  <c r="CV98"/>
  <c r="CV107" s="1"/>
  <c r="CV115"/>
  <c r="CV123" s="1"/>
  <c r="CV113"/>
  <c r="CV121" s="1"/>
  <c r="CV95"/>
  <c r="CV104" s="1"/>
  <c r="CV116"/>
  <c r="CV124" s="1"/>
  <c r="CV99"/>
  <c r="CV108" s="1"/>
  <c r="CX66"/>
  <c r="CW90"/>
  <c r="CW81"/>
  <c r="CW86"/>
  <c r="CW77"/>
  <c r="CW89"/>
  <c r="CW80"/>
  <c r="CW85"/>
  <c r="CW76"/>
  <c r="CW88"/>
  <c r="CW79"/>
  <c r="CX67"/>
  <c r="CX69"/>
  <c r="CX71"/>
  <c r="CX68"/>
  <c r="CX70"/>
  <c r="CY7"/>
  <c r="CY65" s="1"/>
  <c r="CW87"/>
  <c r="CW78"/>
  <c r="CW17" i="2"/>
  <c r="CW16"/>
  <c r="CX15"/>
  <c r="CV27"/>
  <c r="CV25"/>
  <c r="CV23"/>
  <c r="CV21"/>
  <c r="CV19"/>
  <c r="CV26"/>
  <c r="CV24"/>
  <c r="CV22"/>
  <c r="CV20"/>
  <c r="CV18"/>
  <c r="CW96" i="1" l="1"/>
  <c r="CW105" s="1"/>
  <c r="CW114"/>
  <c r="CW122" s="1"/>
  <c r="CW97"/>
  <c r="CW106" s="1"/>
  <c r="CW112"/>
  <c r="CW120" s="1"/>
  <c r="CW94"/>
  <c r="CW103" s="1"/>
  <c r="CW113"/>
  <c r="CW121" s="1"/>
  <c r="CW95"/>
  <c r="CW104" s="1"/>
  <c r="CW116"/>
  <c r="CW124" s="1"/>
  <c r="CW99"/>
  <c r="CW108" s="1"/>
  <c r="CW115"/>
  <c r="CW123" s="1"/>
  <c r="CW98"/>
  <c r="CW107" s="1"/>
  <c r="CY66"/>
  <c r="CX85"/>
  <c r="CX76"/>
  <c r="CY68"/>
  <c r="CY70"/>
  <c r="CZ7"/>
  <c r="CZ65" s="1"/>
  <c r="CY67"/>
  <c r="CY69"/>
  <c r="CY71"/>
  <c r="CX87"/>
  <c r="CX78"/>
  <c r="CX90"/>
  <c r="CX81"/>
  <c r="CX86"/>
  <c r="CX77"/>
  <c r="CX89"/>
  <c r="CX80"/>
  <c r="CX88"/>
  <c r="CX79"/>
  <c r="CW26" i="2"/>
  <c r="CW24"/>
  <c r="CW22"/>
  <c r="CW20"/>
  <c r="CW18"/>
  <c r="CX17"/>
  <c r="CX16"/>
  <c r="CY15"/>
  <c r="CW27"/>
  <c r="CW25"/>
  <c r="CW23"/>
  <c r="CW21"/>
  <c r="CW19"/>
  <c r="CX114" i="1" l="1"/>
  <c r="CX122" s="1"/>
  <c r="CX97"/>
  <c r="CX115"/>
  <c r="CX123" s="1"/>
  <c r="CX98"/>
  <c r="CX113"/>
  <c r="CX121" s="1"/>
  <c r="CX95"/>
  <c r="CX116"/>
  <c r="CX124" s="1"/>
  <c r="CX99"/>
  <c r="CX112"/>
  <c r="CX120" s="1"/>
  <c r="CX94"/>
  <c r="CX96"/>
  <c r="CX105" s="1"/>
  <c r="CZ66"/>
  <c r="CY90"/>
  <c r="CY81"/>
  <c r="CY86"/>
  <c r="CY77"/>
  <c r="CY89"/>
  <c r="CY80"/>
  <c r="CY85"/>
  <c r="CY76"/>
  <c r="CY88"/>
  <c r="CY79"/>
  <c r="CZ67"/>
  <c r="CZ69"/>
  <c r="CZ71"/>
  <c r="CZ68"/>
  <c r="CZ70"/>
  <c r="DA7"/>
  <c r="DA65" s="1"/>
  <c r="CY87"/>
  <c r="CY78"/>
  <c r="CY17" i="2"/>
  <c r="CY16"/>
  <c r="CX27"/>
  <c r="CX25"/>
  <c r="CX23"/>
  <c r="CX21"/>
  <c r="CX19"/>
  <c r="CX26"/>
  <c r="CX24"/>
  <c r="CX22"/>
  <c r="CX20"/>
  <c r="CX18"/>
  <c r="CY96" i="1" l="1"/>
  <c r="CY105" s="1"/>
  <c r="CX103"/>
  <c r="CX108"/>
  <c r="CX104"/>
  <c r="CX107"/>
  <c r="CY114"/>
  <c r="CY122" s="1"/>
  <c r="CY97"/>
  <c r="CY106" s="1"/>
  <c r="CY112"/>
  <c r="CY120" s="1"/>
  <c r="CY94"/>
  <c r="CY103" s="1"/>
  <c r="CY113"/>
  <c r="CY121" s="1"/>
  <c r="CY95"/>
  <c r="CY104" s="1"/>
  <c r="CY116"/>
  <c r="CY124" s="1"/>
  <c r="CY99"/>
  <c r="CY108" s="1"/>
  <c r="CY115"/>
  <c r="CY123" s="1"/>
  <c r="CY98"/>
  <c r="CY107" s="1"/>
  <c r="CX106"/>
  <c r="DA66"/>
  <c r="CZ89"/>
  <c r="CZ80"/>
  <c r="CZ88"/>
  <c r="CZ79"/>
  <c r="DA68"/>
  <c r="DA70"/>
  <c r="DB7"/>
  <c r="DB65" s="1"/>
  <c r="DA67"/>
  <c r="DA69"/>
  <c r="DA71"/>
  <c r="CZ87"/>
  <c r="CZ78"/>
  <c r="CZ90"/>
  <c r="CZ81"/>
  <c r="CZ86"/>
  <c r="CZ77"/>
  <c r="CZ85"/>
  <c r="CZ76"/>
  <c r="CY26" i="2"/>
  <c r="CY24"/>
  <c r="CY22"/>
  <c r="CY20"/>
  <c r="CY18"/>
  <c r="CY27"/>
  <c r="CY25"/>
  <c r="CY23"/>
  <c r="CY21"/>
  <c r="CY19"/>
  <c r="CZ96" i="1" l="1"/>
  <c r="CZ105" s="1"/>
  <c r="CZ112"/>
  <c r="CZ120" s="1"/>
  <c r="CZ94"/>
  <c r="CZ103" s="1"/>
  <c r="CZ116"/>
  <c r="CZ124" s="1"/>
  <c r="CZ99"/>
  <c r="CZ108" s="1"/>
  <c r="CZ113"/>
  <c r="CZ121" s="1"/>
  <c r="CZ95"/>
  <c r="CZ104" s="1"/>
  <c r="CZ114"/>
  <c r="CZ122" s="1"/>
  <c r="CZ97"/>
  <c r="CZ106" s="1"/>
  <c r="CZ115"/>
  <c r="CZ123" s="1"/>
  <c r="CZ98"/>
  <c r="CZ107" s="1"/>
  <c r="DB66"/>
  <c r="DA90"/>
  <c r="DA81"/>
  <c r="DA86"/>
  <c r="DA77"/>
  <c r="DA89"/>
  <c r="DA80"/>
  <c r="DA85"/>
  <c r="DA76"/>
  <c r="DA88"/>
  <c r="DA79"/>
  <c r="DB67"/>
  <c r="DB69"/>
  <c r="DB71"/>
  <c r="DB68"/>
  <c r="DB70"/>
  <c r="DC7"/>
  <c r="DC65" s="1"/>
  <c r="DA87"/>
  <c r="DA78"/>
  <c r="DA114" l="1"/>
  <c r="DA122" s="1"/>
  <c r="DA97"/>
  <c r="DA112"/>
  <c r="DA120" s="1"/>
  <c r="DA94"/>
  <c r="DA115"/>
  <c r="DA123" s="1"/>
  <c r="DA98"/>
  <c r="DA113"/>
  <c r="DA121" s="1"/>
  <c r="DA95"/>
  <c r="DA116"/>
  <c r="DA124" s="1"/>
  <c r="DA99"/>
  <c r="DA96"/>
  <c r="DA105" s="1"/>
  <c r="DC66"/>
  <c r="DB89"/>
  <c r="DB80"/>
  <c r="DB88"/>
  <c r="DB79"/>
  <c r="DC68"/>
  <c r="DC70"/>
  <c r="DD7"/>
  <c r="DD65" s="1"/>
  <c r="DC67"/>
  <c r="DC69"/>
  <c r="DC71"/>
  <c r="DB87"/>
  <c r="DB78"/>
  <c r="DB90"/>
  <c r="DB81"/>
  <c r="DB86"/>
  <c r="DB77"/>
  <c r="DB85"/>
  <c r="DB76"/>
  <c r="DB112" l="1"/>
  <c r="DB120" s="1"/>
  <c r="DB94"/>
  <c r="DB113"/>
  <c r="DB121" s="1"/>
  <c r="DB95"/>
  <c r="DB116"/>
  <c r="DB124" s="1"/>
  <c r="DB99"/>
  <c r="DB114"/>
  <c r="DB122" s="1"/>
  <c r="DB97"/>
  <c r="DB115"/>
  <c r="DB123" s="1"/>
  <c r="DB98"/>
  <c r="DB96"/>
  <c r="DB105" s="1"/>
  <c r="DA108"/>
  <c r="DA104"/>
  <c r="DA107"/>
  <c r="DA103"/>
  <c r="DA106"/>
  <c r="DD66"/>
  <c r="DC88"/>
  <c r="DC79"/>
  <c r="DC87"/>
  <c r="DC78"/>
  <c r="DC90"/>
  <c r="DC81"/>
  <c r="DC86"/>
  <c r="DC77"/>
  <c r="DC89"/>
  <c r="DC80"/>
  <c r="DC85"/>
  <c r="DC76"/>
  <c r="DD67"/>
  <c r="DD68"/>
  <c r="DD70"/>
  <c r="DE7"/>
  <c r="DE65" s="1"/>
  <c r="DD69"/>
  <c r="DD71"/>
  <c r="DB107" l="1"/>
  <c r="DB106"/>
  <c r="DB108"/>
  <c r="DC112"/>
  <c r="DC120" s="1"/>
  <c r="DC94"/>
  <c r="DC115"/>
  <c r="DC123" s="1"/>
  <c r="DC98"/>
  <c r="DC113"/>
  <c r="DC121" s="1"/>
  <c r="DC95"/>
  <c r="DC116"/>
  <c r="DC124" s="1"/>
  <c r="DC99"/>
  <c r="DC97"/>
  <c r="DC114"/>
  <c r="DC122" s="1"/>
  <c r="DC96"/>
  <c r="DC105" s="1"/>
  <c r="DB104"/>
  <c r="DB103"/>
  <c r="DE66"/>
  <c r="DD88"/>
  <c r="DD79"/>
  <c r="DD85"/>
  <c r="DD76"/>
  <c r="DD90"/>
  <c r="DD81"/>
  <c r="DE68"/>
  <c r="DE70"/>
  <c r="DE67"/>
  <c r="DE69"/>
  <c r="DF7"/>
  <c r="DF65" s="1"/>
  <c r="DE71"/>
  <c r="DD87"/>
  <c r="DD78"/>
  <c r="DD86"/>
  <c r="DD77"/>
  <c r="DD89"/>
  <c r="DD80"/>
  <c r="DD96" l="1"/>
  <c r="DD105" s="1"/>
  <c r="DC108"/>
  <c r="DC104"/>
  <c r="DD112"/>
  <c r="DD120" s="1"/>
  <c r="DD94"/>
  <c r="DD103" s="1"/>
  <c r="DC106"/>
  <c r="DD98"/>
  <c r="DD107" s="1"/>
  <c r="DD115"/>
  <c r="DD123" s="1"/>
  <c r="DD113"/>
  <c r="DD121" s="1"/>
  <c r="DD95"/>
  <c r="DD116"/>
  <c r="DD124" s="1"/>
  <c r="DD99"/>
  <c r="DD114"/>
  <c r="DD122" s="1"/>
  <c r="DD97"/>
  <c r="DC107"/>
  <c r="DC103"/>
  <c r="DF66"/>
  <c r="DF67"/>
  <c r="DF69"/>
  <c r="DF71"/>
  <c r="DF68"/>
  <c r="DF70"/>
  <c r="DG7"/>
  <c r="DG65" s="1"/>
  <c r="DE86"/>
  <c r="DE77"/>
  <c r="DE90"/>
  <c r="DE81"/>
  <c r="DE88"/>
  <c r="DE79"/>
  <c r="DE89"/>
  <c r="DE80"/>
  <c r="DE85"/>
  <c r="DE76"/>
  <c r="DE87"/>
  <c r="DE78"/>
  <c r="DD106" l="1"/>
  <c r="DD108"/>
  <c r="DD104"/>
  <c r="DE112"/>
  <c r="DE120" s="1"/>
  <c r="DE94"/>
  <c r="DE115"/>
  <c r="DE123" s="1"/>
  <c r="DE98"/>
  <c r="DE114"/>
  <c r="DE122" s="1"/>
  <c r="DE97"/>
  <c r="DE116"/>
  <c r="DE124" s="1"/>
  <c r="DE99"/>
  <c r="DE113"/>
  <c r="DE121" s="1"/>
  <c r="DE95"/>
  <c r="DE96"/>
  <c r="DE105" s="1"/>
  <c r="DG66"/>
  <c r="DF89"/>
  <c r="DF80"/>
  <c r="DF85"/>
  <c r="DF76"/>
  <c r="DF88"/>
  <c r="DF79"/>
  <c r="DG68"/>
  <c r="DG70"/>
  <c r="DH7"/>
  <c r="DH65" s="1"/>
  <c r="DG67"/>
  <c r="DG69"/>
  <c r="DG71"/>
  <c r="DF87"/>
  <c r="DF78"/>
  <c r="DF90"/>
  <c r="DF81"/>
  <c r="DF86"/>
  <c r="DF77"/>
  <c r="DF96" l="1"/>
  <c r="DF105" s="1"/>
  <c r="DE104"/>
  <c r="DE108"/>
  <c r="DE106"/>
  <c r="DF114"/>
  <c r="DF122" s="1"/>
  <c r="DF97"/>
  <c r="DF115"/>
  <c r="DF123" s="1"/>
  <c r="DF98"/>
  <c r="DF113"/>
  <c r="DF121" s="1"/>
  <c r="DF95"/>
  <c r="DF116"/>
  <c r="DF124" s="1"/>
  <c r="DF99"/>
  <c r="DF112"/>
  <c r="DF120" s="1"/>
  <c r="DF94"/>
  <c r="DE107"/>
  <c r="DE103"/>
  <c r="DH66"/>
  <c r="DG88"/>
  <c r="DG79"/>
  <c r="DG90"/>
  <c r="DG81"/>
  <c r="DG86"/>
  <c r="DG77"/>
  <c r="DG89"/>
  <c r="DG80"/>
  <c r="DG85"/>
  <c r="DG76"/>
  <c r="DI7"/>
  <c r="DI65" s="1"/>
  <c r="DH67"/>
  <c r="DH69"/>
  <c r="DH71"/>
  <c r="DH68"/>
  <c r="DH70"/>
  <c r="DG87"/>
  <c r="DG78"/>
  <c r="DF103" l="1"/>
  <c r="DF108"/>
  <c r="DF104"/>
  <c r="DF107"/>
  <c r="DF106"/>
  <c r="DG112"/>
  <c r="DG120" s="1"/>
  <c r="DG94"/>
  <c r="DG115"/>
  <c r="DG123" s="1"/>
  <c r="DG98"/>
  <c r="DG113"/>
  <c r="DG121" s="1"/>
  <c r="DG95"/>
  <c r="DG116"/>
  <c r="DG124" s="1"/>
  <c r="DG99"/>
  <c r="DG114"/>
  <c r="DG122" s="1"/>
  <c r="DG97"/>
  <c r="DG96"/>
  <c r="DG105" s="1"/>
  <c r="DI66"/>
  <c r="DH90"/>
  <c r="DH81"/>
  <c r="DH86"/>
  <c r="DH77"/>
  <c r="DH89"/>
  <c r="DH80"/>
  <c r="DH85"/>
  <c r="DH76"/>
  <c r="DH88"/>
  <c r="DH79"/>
  <c r="DJ7"/>
  <c r="DJ65" s="1"/>
  <c r="DI67"/>
  <c r="DI68"/>
  <c r="DI69"/>
  <c r="DI70"/>
  <c r="DI71"/>
  <c r="DH87"/>
  <c r="DH78"/>
  <c r="DH114" l="1"/>
  <c r="DH122" s="1"/>
  <c r="DH97"/>
  <c r="DH112"/>
  <c r="DH120" s="1"/>
  <c r="DH94"/>
  <c r="DH115"/>
  <c r="DH123" s="1"/>
  <c r="DH98"/>
  <c r="DH113"/>
  <c r="DH121" s="1"/>
  <c r="DH95"/>
  <c r="DH116"/>
  <c r="DH124" s="1"/>
  <c r="DH99"/>
  <c r="DH96"/>
  <c r="DH105" s="1"/>
  <c r="DG106"/>
  <c r="DG108"/>
  <c r="DG104"/>
  <c r="DG107"/>
  <c r="DG103"/>
  <c r="DJ66"/>
  <c r="DI78"/>
  <c r="DI87"/>
  <c r="DI76"/>
  <c r="DI85"/>
  <c r="DI81"/>
  <c r="DI90"/>
  <c r="DI79"/>
  <c r="DI88"/>
  <c r="DI77"/>
  <c r="DI86"/>
  <c r="DK7"/>
  <c r="DK65" s="1"/>
  <c r="DJ67"/>
  <c r="DJ68"/>
  <c r="DJ69"/>
  <c r="DJ70"/>
  <c r="DJ71"/>
  <c r="DI80"/>
  <c r="DI89"/>
  <c r="DI96" l="1"/>
  <c r="DI105" s="1"/>
  <c r="DH108"/>
  <c r="DH104"/>
  <c r="DI115"/>
  <c r="DI123" s="1"/>
  <c r="DI98"/>
  <c r="DI107" s="1"/>
  <c r="DI114"/>
  <c r="DI122" s="1"/>
  <c r="DI97"/>
  <c r="DI106" s="1"/>
  <c r="DI116"/>
  <c r="DI124" s="1"/>
  <c r="DI99"/>
  <c r="DI108" s="1"/>
  <c r="DI112"/>
  <c r="DI120" s="1"/>
  <c r="DI94"/>
  <c r="DI103" s="1"/>
  <c r="DI113"/>
  <c r="DI121" s="1"/>
  <c r="DI95"/>
  <c r="DI104" s="1"/>
  <c r="DH107"/>
  <c r="DH103"/>
  <c r="DH106"/>
  <c r="DK66"/>
  <c r="DJ80"/>
  <c r="DJ89"/>
  <c r="DJ78"/>
  <c r="DJ87"/>
  <c r="DJ81"/>
  <c r="DJ90"/>
  <c r="DJ79"/>
  <c r="DJ88"/>
  <c r="DJ77"/>
  <c r="DJ86"/>
  <c r="DK68"/>
  <c r="DK70"/>
  <c r="DL7"/>
  <c r="DL65" s="1"/>
  <c r="DK67"/>
  <c r="DK69"/>
  <c r="DK71"/>
  <c r="DJ76"/>
  <c r="DJ85"/>
  <c r="DJ112" l="1"/>
  <c r="DJ120" s="1"/>
  <c r="DJ94"/>
  <c r="DJ113"/>
  <c r="DJ121" s="1"/>
  <c r="DJ95"/>
  <c r="DJ114"/>
  <c r="DJ122" s="1"/>
  <c r="DJ97"/>
  <c r="DJ116"/>
  <c r="DJ124" s="1"/>
  <c r="DJ99"/>
  <c r="DJ115"/>
  <c r="DJ123" s="1"/>
  <c r="DJ98"/>
  <c r="DJ96"/>
  <c r="DJ105" s="1"/>
  <c r="DL66"/>
  <c r="DK79"/>
  <c r="DK88"/>
  <c r="DK87"/>
  <c r="DK78"/>
  <c r="DK81"/>
  <c r="DK90"/>
  <c r="DK77"/>
  <c r="DK86"/>
  <c r="DK89"/>
  <c r="DK80"/>
  <c r="DK85"/>
  <c r="DK76"/>
  <c r="DL68"/>
  <c r="DL70"/>
  <c r="DM7"/>
  <c r="DM65" s="1"/>
  <c r="DL67"/>
  <c r="DL69"/>
  <c r="DL71"/>
  <c r="DK96" l="1"/>
  <c r="DK105" s="1"/>
  <c r="DJ107"/>
  <c r="DJ108"/>
  <c r="DJ106"/>
  <c r="DK112"/>
  <c r="DK120" s="1"/>
  <c r="DK94"/>
  <c r="DK115"/>
  <c r="DK123" s="1"/>
  <c r="DK98"/>
  <c r="DK113"/>
  <c r="DK121" s="1"/>
  <c r="DK95"/>
  <c r="DK116"/>
  <c r="DK124" s="1"/>
  <c r="DK99"/>
  <c r="DK97"/>
  <c r="DK106" s="1"/>
  <c r="DK114"/>
  <c r="DK122" s="1"/>
  <c r="DJ104"/>
  <c r="DJ103"/>
  <c r="DM66"/>
  <c r="DN7"/>
  <c r="DN65" s="1"/>
  <c r="DM67"/>
  <c r="DM69"/>
  <c r="DM71"/>
  <c r="DM68"/>
  <c r="DM70"/>
  <c r="DL87"/>
  <c r="DL78"/>
  <c r="DL90"/>
  <c r="DL81"/>
  <c r="DL86"/>
  <c r="DL77"/>
  <c r="DL89"/>
  <c r="DL80"/>
  <c r="DL85"/>
  <c r="DL76"/>
  <c r="DL88"/>
  <c r="DL79"/>
  <c r="DK108" l="1"/>
  <c r="DK104"/>
  <c r="DK107"/>
  <c r="DK103"/>
  <c r="DL114"/>
  <c r="DL122" s="1"/>
  <c r="DL97"/>
  <c r="DL112"/>
  <c r="DL120" s="1"/>
  <c r="DL94"/>
  <c r="DL98"/>
  <c r="DL115"/>
  <c r="DL123" s="1"/>
  <c r="DL113"/>
  <c r="DL121" s="1"/>
  <c r="DL95"/>
  <c r="DL116"/>
  <c r="DL124" s="1"/>
  <c r="DL99"/>
  <c r="DL96"/>
  <c r="DL105" s="1"/>
  <c r="DN66"/>
  <c r="DM89"/>
  <c r="DM80"/>
  <c r="DM85"/>
  <c r="DM76"/>
  <c r="DM79"/>
  <c r="DM88"/>
  <c r="DN68"/>
  <c r="DN70"/>
  <c r="DO7"/>
  <c r="DO65" s="1"/>
  <c r="DN67"/>
  <c r="DN69"/>
  <c r="DN71"/>
  <c r="DM87"/>
  <c r="DM78"/>
  <c r="DM81"/>
  <c r="DM90"/>
  <c r="DM77"/>
  <c r="DM86"/>
  <c r="DM96" l="1"/>
  <c r="DM105" s="1"/>
  <c r="DL108"/>
  <c r="DL104"/>
  <c r="DM112"/>
  <c r="DM120" s="1"/>
  <c r="DM94"/>
  <c r="DM103" s="1"/>
  <c r="DM113"/>
  <c r="DM121" s="1"/>
  <c r="DM95"/>
  <c r="DM104" s="1"/>
  <c r="DM116"/>
  <c r="DM124" s="1"/>
  <c r="DM99"/>
  <c r="DM108" s="1"/>
  <c r="DM114"/>
  <c r="DM122" s="1"/>
  <c r="DM97"/>
  <c r="DM106" s="1"/>
  <c r="DL107"/>
  <c r="DM115"/>
  <c r="DM123" s="1"/>
  <c r="DM98"/>
  <c r="DL103"/>
  <c r="DL106"/>
  <c r="DO66"/>
  <c r="DN88"/>
  <c r="DN79"/>
  <c r="DN87"/>
  <c r="DN78"/>
  <c r="DN90"/>
  <c r="DN81"/>
  <c r="DN86"/>
  <c r="DN77"/>
  <c r="DN89"/>
  <c r="DN80"/>
  <c r="DN85"/>
  <c r="DN76"/>
  <c r="DP7"/>
  <c r="DP65" s="1"/>
  <c r="DO67"/>
  <c r="DO69"/>
  <c r="DO71"/>
  <c r="DO68"/>
  <c r="DO70"/>
  <c r="DM107" l="1"/>
  <c r="DN96"/>
  <c r="DN105" s="1"/>
  <c r="DN112"/>
  <c r="DN120" s="1"/>
  <c r="DN94"/>
  <c r="DN103" s="1"/>
  <c r="DN113"/>
  <c r="DN121" s="1"/>
  <c r="DN95"/>
  <c r="DN104" s="1"/>
  <c r="DN115"/>
  <c r="DN123" s="1"/>
  <c r="DN98"/>
  <c r="DN107" s="1"/>
  <c r="DN116"/>
  <c r="DN124" s="1"/>
  <c r="DN99"/>
  <c r="DN108" s="1"/>
  <c r="DN114"/>
  <c r="DN122" s="1"/>
  <c r="DN97"/>
  <c r="DN106" s="1"/>
  <c r="DP66"/>
  <c r="DO87"/>
  <c r="DO78"/>
  <c r="DO77"/>
  <c r="DO86"/>
  <c r="DO89"/>
  <c r="DO80"/>
  <c r="DO85"/>
  <c r="DO76"/>
  <c r="DO79"/>
  <c r="DO88"/>
  <c r="DP68"/>
  <c r="DP70"/>
  <c r="DQ7"/>
  <c r="DQ65" s="1"/>
  <c r="DP67"/>
  <c r="DP69"/>
  <c r="DP71"/>
  <c r="DO81"/>
  <c r="DO90"/>
  <c r="DO112" l="1"/>
  <c r="DO120" s="1"/>
  <c r="DO94"/>
  <c r="DO115"/>
  <c r="DO123" s="1"/>
  <c r="DO98"/>
  <c r="DO96"/>
  <c r="DO105" s="1"/>
  <c r="DO116"/>
  <c r="DO124" s="1"/>
  <c r="DO99"/>
  <c r="DO108" s="1"/>
  <c r="DO114"/>
  <c r="DO122" s="1"/>
  <c r="DO97"/>
  <c r="DO106" s="1"/>
  <c r="DO113"/>
  <c r="DO121" s="1"/>
  <c r="DO95"/>
  <c r="DO104" s="1"/>
  <c r="DQ66"/>
  <c r="DP88"/>
  <c r="DP79"/>
  <c r="DR7"/>
  <c r="DR65" s="1"/>
  <c r="DQ67"/>
  <c r="DQ69"/>
  <c r="DQ71"/>
  <c r="DQ68"/>
  <c r="DQ70"/>
  <c r="DP90"/>
  <c r="DP81"/>
  <c r="DP86"/>
  <c r="DP77"/>
  <c r="DP89"/>
  <c r="DP80"/>
  <c r="DP85"/>
  <c r="DP76"/>
  <c r="DP87"/>
  <c r="DP78"/>
  <c r="DP112" l="1"/>
  <c r="DP120" s="1"/>
  <c r="DP94"/>
  <c r="DP115"/>
  <c r="DP123" s="1"/>
  <c r="DP98"/>
  <c r="DP113"/>
  <c r="DP121" s="1"/>
  <c r="DP95"/>
  <c r="DP116"/>
  <c r="DP124" s="1"/>
  <c r="DP99"/>
  <c r="DP114"/>
  <c r="DP122" s="1"/>
  <c r="DP97"/>
  <c r="DP96"/>
  <c r="DP105" s="1"/>
  <c r="DO107"/>
  <c r="DO103"/>
  <c r="DR66"/>
  <c r="DQ89"/>
  <c r="DQ80"/>
  <c r="DQ85"/>
  <c r="DQ76"/>
  <c r="DQ79"/>
  <c r="DQ88"/>
  <c r="DR68"/>
  <c r="DR70"/>
  <c r="DS7"/>
  <c r="DS65" s="1"/>
  <c r="DR67"/>
  <c r="DR69"/>
  <c r="DR71"/>
  <c r="DQ87"/>
  <c r="DQ78"/>
  <c r="DQ81"/>
  <c r="DQ90"/>
  <c r="DQ77"/>
  <c r="DQ86"/>
  <c r="DQ113" l="1"/>
  <c r="DQ121" s="1"/>
  <c r="DQ95"/>
  <c r="DQ116"/>
  <c r="DQ124" s="1"/>
  <c r="DQ99"/>
  <c r="DQ114"/>
  <c r="DQ122" s="1"/>
  <c r="DQ97"/>
  <c r="DQ112"/>
  <c r="DQ120" s="1"/>
  <c r="DQ94"/>
  <c r="DQ115"/>
  <c r="DQ123" s="1"/>
  <c r="DQ98"/>
  <c r="DQ96"/>
  <c r="DQ105" s="1"/>
  <c r="DP106"/>
  <c r="DP108"/>
  <c r="DP104"/>
  <c r="DP107"/>
  <c r="DP103"/>
  <c r="DS66"/>
  <c r="DR88"/>
  <c r="DR79"/>
  <c r="DT7"/>
  <c r="DT65" s="1"/>
  <c r="DS67"/>
  <c r="DS69"/>
  <c r="DS71"/>
  <c r="DS68"/>
  <c r="DS70"/>
  <c r="DR90"/>
  <c r="DR81"/>
  <c r="DR86"/>
  <c r="DR77"/>
  <c r="DR89"/>
  <c r="DR80"/>
  <c r="DR85"/>
  <c r="DR76"/>
  <c r="DR87"/>
  <c r="DR78"/>
  <c r="DR96" l="1"/>
  <c r="DR105" s="1"/>
  <c r="DR115"/>
  <c r="DR123" s="1"/>
  <c r="DR98"/>
  <c r="DR107" s="1"/>
  <c r="DR113"/>
  <c r="DR121" s="1"/>
  <c r="DR95"/>
  <c r="DR104" s="1"/>
  <c r="DR116"/>
  <c r="DR124" s="1"/>
  <c r="DR99"/>
  <c r="DR108" s="1"/>
  <c r="DR114"/>
  <c r="DR122" s="1"/>
  <c r="DR97"/>
  <c r="DR106" s="1"/>
  <c r="DR112"/>
  <c r="DR120" s="1"/>
  <c r="DR94"/>
  <c r="DR103" s="1"/>
  <c r="DQ107"/>
  <c r="DQ103"/>
  <c r="DQ106"/>
  <c r="DQ108"/>
  <c r="DQ104"/>
  <c r="DT66"/>
  <c r="DS89"/>
  <c r="DS80"/>
  <c r="DS85"/>
  <c r="DS76"/>
  <c r="DS79"/>
  <c r="DS88"/>
  <c r="DT68"/>
  <c r="DT70"/>
  <c r="DU7"/>
  <c r="DU65" s="1"/>
  <c r="DT67"/>
  <c r="DT69"/>
  <c r="DT71"/>
  <c r="DS87"/>
  <c r="DS78"/>
  <c r="DS81"/>
  <c r="DS90"/>
  <c r="DS77"/>
  <c r="DS86"/>
  <c r="DS96" l="1"/>
  <c r="DS105" s="1"/>
  <c r="DS115"/>
  <c r="DS123" s="1"/>
  <c r="DS98"/>
  <c r="DS107" s="1"/>
  <c r="DS113"/>
  <c r="DS121" s="1"/>
  <c r="DS95"/>
  <c r="DS104" s="1"/>
  <c r="DS116"/>
  <c r="DS124" s="1"/>
  <c r="DS99"/>
  <c r="DS108" s="1"/>
  <c r="DS97"/>
  <c r="DS114"/>
  <c r="DS122" s="1"/>
  <c r="DS112"/>
  <c r="DS120" s="1"/>
  <c r="DS94"/>
  <c r="DS103" s="1"/>
  <c r="DU66"/>
  <c r="DT88"/>
  <c r="DT79"/>
  <c r="DV7"/>
  <c r="DV65" s="1"/>
  <c r="DU67"/>
  <c r="DU69"/>
  <c r="DU71"/>
  <c r="DU68"/>
  <c r="DU70"/>
  <c r="DT90"/>
  <c r="DT81"/>
  <c r="DT86"/>
  <c r="DT77"/>
  <c r="DT89"/>
  <c r="DT80"/>
  <c r="DT85"/>
  <c r="DT76"/>
  <c r="DT87"/>
  <c r="DT78"/>
  <c r="DS106" l="1"/>
  <c r="DT112"/>
  <c r="DT120" s="1"/>
  <c r="DT94"/>
  <c r="DT98"/>
  <c r="DT115"/>
  <c r="DT123" s="1"/>
  <c r="DT113"/>
  <c r="DT121" s="1"/>
  <c r="DT95"/>
  <c r="DT116"/>
  <c r="DT124" s="1"/>
  <c r="DT99"/>
  <c r="DT114"/>
  <c r="DT122" s="1"/>
  <c r="DT97"/>
  <c r="DT96"/>
  <c r="DT105" s="1"/>
  <c r="DV66"/>
  <c r="DU80"/>
  <c r="DU89"/>
  <c r="DU76"/>
  <c r="DU85"/>
  <c r="DU79"/>
  <c r="DU88"/>
  <c r="DW7"/>
  <c r="DW65" s="1"/>
  <c r="DV68"/>
  <c r="DV70"/>
  <c r="DV67"/>
  <c r="DV69"/>
  <c r="DV71"/>
  <c r="DU78"/>
  <c r="DU87"/>
  <c r="DU81"/>
  <c r="DU90"/>
  <c r="DU77"/>
  <c r="DU86"/>
  <c r="DT106" l="1"/>
  <c r="DT108"/>
  <c r="DT104"/>
  <c r="DU113"/>
  <c r="DU121" s="1"/>
  <c r="DU95"/>
  <c r="DU116"/>
  <c r="DU124" s="1"/>
  <c r="DU99"/>
  <c r="DU114"/>
  <c r="DU122" s="1"/>
  <c r="DU97"/>
  <c r="DU112"/>
  <c r="DU120" s="1"/>
  <c r="DU94"/>
  <c r="DU115"/>
  <c r="DU123" s="1"/>
  <c r="DU98"/>
  <c r="DU96"/>
  <c r="DU105" s="1"/>
  <c r="DT107"/>
  <c r="DT103"/>
  <c r="DW66"/>
  <c r="DV80"/>
  <c r="DV89"/>
  <c r="DV81"/>
  <c r="DV90"/>
  <c r="DV77"/>
  <c r="DV86"/>
  <c r="DV78"/>
  <c r="DV87"/>
  <c r="DX7"/>
  <c r="DX65" s="1"/>
  <c r="DW67"/>
  <c r="DW68"/>
  <c r="DW69"/>
  <c r="DW70"/>
  <c r="DW71"/>
  <c r="DV79"/>
  <c r="DV88"/>
  <c r="DV76"/>
  <c r="DV85"/>
  <c r="DU107" l="1"/>
  <c r="DU103"/>
  <c r="DU106"/>
  <c r="DV112"/>
  <c r="DV120" s="1"/>
  <c r="DV94"/>
  <c r="DV114"/>
  <c r="DV122" s="1"/>
  <c r="DV97"/>
  <c r="DV113"/>
  <c r="DV121" s="1"/>
  <c r="DV95"/>
  <c r="DV116"/>
  <c r="DV124" s="1"/>
  <c r="DV99"/>
  <c r="DV115"/>
  <c r="DV123" s="1"/>
  <c r="DV98"/>
  <c r="DV96"/>
  <c r="DV105" s="1"/>
  <c r="DU108"/>
  <c r="DU104"/>
  <c r="DX66"/>
  <c r="DW80"/>
  <c r="DW89"/>
  <c r="DW78"/>
  <c r="DW87"/>
  <c r="DW81"/>
  <c r="DW90"/>
  <c r="DW79"/>
  <c r="DW88"/>
  <c r="DW77"/>
  <c r="DW86"/>
  <c r="DY7"/>
  <c r="DY65" s="1"/>
  <c r="DX67"/>
  <c r="DX68"/>
  <c r="DX69"/>
  <c r="DX70"/>
  <c r="DX71"/>
  <c r="DW76"/>
  <c r="DW85"/>
  <c r="DV107" l="1"/>
  <c r="DV108"/>
  <c r="DV104"/>
  <c r="DW112"/>
  <c r="DW120" s="1"/>
  <c r="DW94"/>
  <c r="DW113"/>
  <c r="DW121" s="1"/>
  <c r="DW95"/>
  <c r="DW114"/>
  <c r="DW122" s="1"/>
  <c r="DW97"/>
  <c r="DW116"/>
  <c r="DW124" s="1"/>
  <c r="DW99"/>
  <c r="DW115"/>
  <c r="DW123" s="1"/>
  <c r="DW98"/>
  <c r="DW96"/>
  <c r="DW105" s="1"/>
  <c r="DV106"/>
  <c r="DV103"/>
  <c r="DY66"/>
  <c r="DX80"/>
  <c r="DX89"/>
  <c r="DX76"/>
  <c r="DX85"/>
  <c r="DX81"/>
  <c r="DX90"/>
  <c r="DX79"/>
  <c r="DX88"/>
  <c r="DX77"/>
  <c r="DX86"/>
  <c r="DZ7"/>
  <c r="DZ65" s="1"/>
  <c r="DY67"/>
  <c r="DY69"/>
  <c r="DY71"/>
  <c r="DY68"/>
  <c r="DY70"/>
  <c r="DX78"/>
  <c r="DX87"/>
  <c r="DX96" l="1"/>
  <c r="DX105" s="1"/>
  <c r="DX113"/>
  <c r="DX121" s="1"/>
  <c r="DX95"/>
  <c r="DX104" s="1"/>
  <c r="DX114"/>
  <c r="DX122" s="1"/>
  <c r="DX97"/>
  <c r="DX106" s="1"/>
  <c r="DX116"/>
  <c r="DX124" s="1"/>
  <c r="DX99"/>
  <c r="DX108" s="1"/>
  <c r="DX112"/>
  <c r="DX120" s="1"/>
  <c r="DX94"/>
  <c r="DX103" s="1"/>
  <c r="DX115"/>
  <c r="DX123" s="1"/>
  <c r="DX98"/>
  <c r="DX107" s="1"/>
  <c r="DW107"/>
  <c r="DW108"/>
  <c r="DW106"/>
  <c r="DW104"/>
  <c r="DW103"/>
  <c r="DZ66"/>
  <c r="DY78"/>
  <c r="DY87"/>
  <c r="DY90"/>
  <c r="DY81"/>
  <c r="DY80"/>
  <c r="DY89"/>
  <c r="DY76"/>
  <c r="DY85"/>
  <c r="DY88"/>
  <c r="DY79"/>
  <c r="DZ67"/>
  <c r="DZ69"/>
  <c r="DZ71"/>
  <c r="DZ68"/>
  <c r="DZ70"/>
  <c r="EA7"/>
  <c r="EA65" s="1"/>
  <c r="DY86"/>
  <c r="DY77"/>
  <c r="DY96" l="1"/>
  <c r="DY105" s="1"/>
  <c r="DY112"/>
  <c r="DY120" s="1"/>
  <c r="DY94"/>
  <c r="DY103" s="1"/>
  <c r="DY115"/>
  <c r="DY123" s="1"/>
  <c r="DY98"/>
  <c r="DY107" s="1"/>
  <c r="DY113"/>
  <c r="DY121" s="1"/>
  <c r="DY95"/>
  <c r="DY104" s="1"/>
  <c r="DY114"/>
  <c r="DY122" s="1"/>
  <c r="DY97"/>
  <c r="DY106" s="1"/>
  <c r="DY116"/>
  <c r="DY124" s="1"/>
  <c r="DY99"/>
  <c r="DY108" s="1"/>
  <c r="EA66"/>
  <c r="DZ80"/>
  <c r="DZ89"/>
  <c r="DZ79"/>
  <c r="DZ88"/>
  <c r="EA68"/>
  <c r="EA70"/>
  <c r="EB7"/>
  <c r="EB65" s="1"/>
  <c r="EA67"/>
  <c r="EA69"/>
  <c r="EA71"/>
  <c r="DZ78"/>
  <c r="DZ87"/>
  <c r="DZ81"/>
  <c r="DZ90"/>
  <c r="DZ77"/>
  <c r="DZ86"/>
  <c r="DZ76"/>
  <c r="DZ85"/>
  <c r="DZ96" l="1"/>
  <c r="DZ105" s="1"/>
  <c r="DZ112"/>
  <c r="DZ120" s="1"/>
  <c r="DZ94"/>
  <c r="DZ103" s="1"/>
  <c r="DZ113"/>
  <c r="DZ121" s="1"/>
  <c r="DZ95"/>
  <c r="DZ104" s="1"/>
  <c r="DZ116"/>
  <c r="DZ124" s="1"/>
  <c r="DZ99"/>
  <c r="DZ108" s="1"/>
  <c r="DZ114"/>
  <c r="DZ122" s="1"/>
  <c r="DZ97"/>
  <c r="DZ106" s="1"/>
  <c r="DZ115"/>
  <c r="DZ123" s="1"/>
  <c r="DZ98"/>
  <c r="DZ107" s="1"/>
  <c r="EB66"/>
  <c r="EA88"/>
  <c r="EA79"/>
  <c r="EA90"/>
  <c r="EA81"/>
  <c r="EA86"/>
  <c r="EA77"/>
  <c r="EA80"/>
  <c r="EA89"/>
  <c r="EA76"/>
  <c r="EA85"/>
  <c r="EB67"/>
  <c r="EB69"/>
  <c r="EB71"/>
  <c r="EB68"/>
  <c r="EB70"/>
  <c r="EC7"/>
  <c r="EC65" s="1"/>
  <c r="EA78"/>
  <c r="EA87"/>
  <c r="EA96" l="1"/>
  <c r="EA105" s="1"/>
  <c r="EA112"/>
  <c r="EA120" s="1"/>
  <c r="EA94"/>
  <c r="EA103" s="1"/>
  <c r="EA115"/>
  <c r="EA123" s="1"/>
  <c r="EA98"/>
  <c r="EA107" s="1"/>
  <c r="EA113"/>
  <c r="EA121" s="1"/>
  <c r="EA95"/>
  <c r="EA104" s="1"/>
  <c r="EA116"/>
  <c r="EA124" s="1"/>
  <c r="EA99"/>
  <c r="EA108" s="1"/>
  <c r="EA97"/>
  <c r="EA106" s="1"/>
  <c r="EA114"/>
  <c r="EA122" s="1"/>
  <c r="EC66"/>
  <c r="EB76"/>
  <c r="EB85"/>
  <c r="EB79"/>
  <c r="EB88"/>
  <c r="EC68"/>
  <c r="EC70"/>
  <c r="ED7"/>
  <c r="ED65" s="1"/>
  <c r="EC67"/>
  <c r="EC69"/>
  <c r="EC71"/>
  <c r="EB78"/>
  <c r="EB87"/>
  <c r="EB81"/>
  <c r="EB90"/>
  <c r="EB77"/>
  <c r="EB86"/>
  <c r="EB80"/>
  <c r="EB89"/>
  <c r="EB96" l="1"/>
  <c r="EB105" s="1"/>
  <c r="EB98"/>
  <c r="EB107" s="1"/>
  <c r="EB115"/>
  <c r="EB123" s="1"/>
  <c r="EB116"/>
  <c r="EB124" s="1"/>
  <c r="EB99"/>
  <c r="EB108" s="1"/>
  <c r="EB113"/>
  <c r="EB121" s="1"/>
  <c r="EB95"/>
  <c r="EB104" s="1"/>
  <c r="EB114"/>
  <c r="EB122" s="1"/>
  <c r="EB97"/>
  <c r="EB106" s="1"/>
  <c r="EB112"/>
  <c r="EB120" s="1"/>
  <c r="EB94"/>
  <c r="EB103" s="1"/>
  <c r="ED66"/>
  <c r="EC88"/>
  <c r="EC79"/>
  <c r="EC90"/>
  <c r="EC81"/>
  <c r="EC86"/>
  <c r="EC77"/>
  <c r="EC80"/>
  <c r="EC89"/>
  <c r="EC76"/>
  <c r="EC85"/>
  <c r="ED67"/>
  <c r="ED69"/>
  <c r="ED71"/>
  <c r="ED68"/>
  <c r="ED70"/>
  <c r="EE7"/>
  <c r="EE65" s="1"/>
  <c r="EC78"/>
  <c r="EC87"/>
  <c r="EC96" l="1"/>
  <c r="EC105" s="1"/>
  <c r="EC112"/>
  <c r="EC120" s="1"/>
  <c r="EC94"/>
  <c r="EC103" s="1"/>
  <c r="EC115"/>
  <c r="EC123" s="1"/>
  <c r="EC98"/>
  <c r="EC107" s="1"/>
  <c r="EC113"/>
  <c r="EC121" s="1"/>
  <c r="EC95"/>
  <c r="EC104" s="1"/>
  <c r="EC116"/>
  <c r="EC124" s="1"/>
  <c r="EC99"/>
  <c r="EC108" s="1"/>
  <c r="EC114"/>
  <c r="EC122" s="1"/>
  <c r="EC97"/>
  <c r="EC106" s="1"/>
  <c r="EE66"/>
  <c r="ED76"/>
  <c r="ED85"/>
  <c r="EE68"/>
  <c r="EE70"/>
  <c r="EF7"/>
  <c r="EF65" s="1"/>
  <c r="EE67"/>
  <c r="EE69"/>
  <c r="EE71"/>
  <c r="ED78"/>
  <c r="ED87"/>
  <c r="ED81"/>
  <c r="ED90"/>
  <c r="ED77"/>
  <c r="ED86"/>
  <c r="ED80"/>
  <c r="ED89"/>
  <c r="ED79"/>
  <c r="ED88"/>
  <c r="ED96" l="1"/>
  <c r="ED105" s="1"/>
  <c r="ED114"/>
  <c r="ED122" s="1"/>
  <c r="ED97"/>
  <c r="ED106" s="1"/>
  <c r="ED115"/>
  <c r="ED123" s="1"/>
  <c r="ED98"/>
  <c r="ED107" s="1"/>
  <c r="ED113"/>
  <c r="ED121" s="1"/>
  <c r="ED95"/>
  <c r="ED104" s="1"/>
  <c r="ED116"/>
  <c r="ED124" s="1"/>
  <c r="ED99"/>
  <c r="ED108" s="1"/>
  <c r="ED112"/>
  <c r="ED120" s="1"/>
  <c r="ED94"/>
  <c r="ED103" s="1"/>
  <c r="EF66"/>
  <c r="EE90"/>
  <c r="EE81"/>
  <c r="EE86"/>
  <c r="EE77"/>
  <c r="EE80"/>
  <c r="EE89"/>
  <c r="EE76"/>
  <c r="EE85"/>
  <c r="EE88"/>
  <c r="EE79"/>
  <c r="EF67"/>
  <c r="EF69"/>
  <c r="EF71"/>
  <c r="EF68"/>
  <c r="EF70"/>
  <c r="EG7"/>
  <c r="EG65" s="1"/>
  <c r="EE78"/>
  <c r="EE87"/>
  <c r="EE96" l="1"/>
  <c r="EE105" s="1"/>
  <c r="EE112"/>
  <c r="EE120" s="1"/>
  <c r="EE94"/>
  <c r="EE103" s="1"/>
  <c r="EE114"/>
  <c r="EE122" s="1"/>
  <c r="EE97"/>
  <c r="EE106" s="1"/>
  <c r="EE113"/>
  <c r="EE121" s="1"/>
  <c r="EE95"/>
  <c r="EE104" s="1"/>
  <c r="EE116"/>
  <c r="EE124" s="1"/>
  <c r="EE99"/>
  <c r="EE108" s="1"/>
  <c r="EE115"/>
  <c r="EE123" s="1"/>
  <c r="EE98"/>
  <c r="EE107" s="1"/>
  <c r="EG66"/>
  <c r="EF80"/>
  <c r="EF89"/>
  <c r="EF76"/>
  <c r="EF85"/>
  <c r="EG68"/>
  <c r="EG70"/>
  <c r="EH7"/>
  <c r="EH65" s="1"/>
  <c r="EG67"/>
  <c r="EG69"/>
  <c r="EG71"/>
  <c r="EF78"/>
  <c r="EF87"/>
  <c r="EF81"/>
  <c r="EF90"/>
  <c r="EF77"/>
  <c r="EF86"/>
  <c r="EF79"/>
  <c r="EF88"/>
  <c r="EF96" l="1"/>
  <c r="EF105" s="1"/>
  <c r="EF114"/>
  <c r="EF122" s="1"/>
  <c r="EF97"/>
  <c r="EF106" s="1"/>
  <c r="EF116"/>
  <c r="EF124" s="1"/>
  <c r="EF99"/>
  <c r="EF108" s="1"/>
  <c r="EF113"/>
  <c r="EF121" s="1"/>
  <c r="EF95"/>
  <c r="EF104" s="1"/>
  <c r="EF112"/>
  <c r="EF120" s="1"/>
  <c r="EF94"/>
  <c r="EF103" s="1"/>
  <c r="EF115"/>
  <c r="EF123" s="1"/>
  <c r="EF98"/>
  <c r="EF107" s="1"/>
  <c r="EH66"/>
  <c r="EH67"/>
  <c r="EH69"/>
  <c r="EH71"/>
  <c r="EH68"/>
  <c r="EH70"/>
  <c r="EI7"/>
  <c r="EI65" s="1"/>
  <c r="EG90"/>
  <c r="EG81"/>
  <c r="EG86"/>
  <c r="EG77"/>
  <c r="EG80"/>
  <c r="EG89"/>
  <c r="EG76"/>
  <c r="EG85"/>
  <c r="EG88"/>
  <c r="EG79"/>
  <c r="EG78"/>
  <c r="EG87"/>
  <c r="EG96" l="1"/>
  <c r="EG105" s="1"/>
  <c r="EG112"/>
  <c r="EG120" s="1"/>
  <c r="EG94"/>
  <c r="EG103" s="1"/>
  <c r="EG115"/>
  <c r="EG123" s="1"/>
  <c r="EG98"/>
  <c r="EG107" s="1"/>
  <c r="EG114"/>
  <c r="EG122" s="1"/>
  <c r="EG97"/>
  <c r="EG106" s="1"/>
  <c r="EG113"/>
  <c r="EG121" s="1"/>
  <c r="EG95"/>
  <c r="EG104" s="1"/>
  <c r="EG116"/>
  <c r="EG124" s="1"/>
  <c r="EG99"/>
  <c r="EG108" s="1"/>
  <c r="EI66"/>
  <c r="EH76"/>
  <c r="EH85"/>
  <c r="EI68"/>
  <c r="EI70"/>
  <c r="EJ7"/>
  <c r="EJ65" s="1"/>
  <c r="EI67"/>
  <c r="EI69"/>
  <c r="EI71"/>
  <c r="EH78"/>
  <c r="EH87"/>
  <c r="EH81"/>
  <c r="EH90"/>
  <c r="EH77"/>
  <c r="EH86"/>
  <c r="EH80"/>
  <c r="EH89"/>
  <c r="EH79"/>
  <c r="EH88"/>
  <c r="EH96" l="1"/>
  <c r="EH105" s="1"/>
  <c r="EH115"/>
  <c r="EH123" s="1"/>
  <c r="EH98"/>
  <c r="EH107" s="1"/>
  <c r="EH116"/>
  <c r="EH124" s="1"/>
  <c r="EH99"/>
  <c r="EH108" s="1"/>
  <c r="EH114"/>
  <c r="EH122" s="1"/>
  <c r="EH97"/>
  <c r="EH106" s="1"/>
  <c r="EH113"/>
  <c r="EH121" s="1"/>
  <c r="EH95"/>
  <c r="EH104" s="1"/>
  <c r="EH112"/>
  <c r="EH120" s="1"/>
  <c r="EH94"/>
  <c r="EH103" s="1"/>
  <c r="EJ66"/>
  <c r="EI88"/>
  <c r="EI79"/>
  <c r="EI90"/>
  <c r="EI81"/>
  <c r="EI86"/>
  <c r="EI77"/>
  <c r="EI80"/>
  <c r="EI89"/>
  <c r="EI76"/>
  <c r="EI85"/>
  <c r="EJ67"/>
  <c r="EJ69"/>
  <c r="EJ71"/>
  <c r="EJ68"/>
  <c r="EJ70"/>
  <c r="EK7"/>
  <c r="EK65" s="1"/>
  <c r="EI78"/>
  <c r="EI87"/>
  <c r="EI113" l="1"/>
  <c r="EI121" s="1"/>
  <c r="EI95"/>
  <c r="EI116"/>
  <c r="EI124" s="1"/>
  <c r="EI99"/>
  <c r="EI97"/>
  <c r="EI114"/>
  <c r="EI122" s="1"/>
  <c r="EI112"/>
  <c r="EI120" s="1"/>
  <c r="EI94"/>
  <c r="EI115"/>
  <c r="EI123" s="1"/>
  <c r="EI98"/>
  <c r="EI107" s="1"/>
  <c r="EI96"/>
  <c r="EI105" s="1"/>
  <c r="EK66"/>
  <c r="EJ76"/>
  <c r="EJ85"/>
  <c r="EJ79"/>
  <c r="EJ88"/>
  <c r="EK68"/>
  <c r="EK70"/>
  <c r="EL7"/>
  <c r="EL65" s="1"/>
  <c r="EK67"/>
  <c r="EK69"/>
  <c r="EK71"/>
  <c r="EJ78"/>
  <c r="EJ87"/>
  <c r="EJ81"/>
  <c r="EJ90"/>
  <c r="EJ77"/>
  <c r="EJ86"/>
  <c r="EJ80"/>
  <c r="EJ89"/>
  <c r="EI103" l="1"/>
  <c r="EJ98"/>
  <c r="EJ115"/>
  <c r="EJ123" s="1"/>
  <c r="EJ113"/>
  <c r="EJ121" s="1"/>
  <c r="EJ95"/>
  <c r="EJ116"/>
  <c r="EJ124" s="1"/>
  <c r="EJ99"/>
  <c r="EJ114"/>
  <c r="EJ122" s="1"/>
  <c r="EJ97"/>
  <c r="EJ112"/>
  <c r="EJ120" s="1"/>
  <c r="EJ94"/>
  <c r="EJ96"/>
  <c r="EJ105" s="1"/>
  <c r="EI106"/>
  <c r="EI108"/>
  <c r="EI104"/>
  <c r="EL66"/>
  <c r="EL67"/>
  <c r="EL69"/>
  <c r="EL71"/>
  <c r="EL68"/>
  <c r="EL70"/>
  <c r="EM7"/>
  <c r="EM65" s="1"/>
  <c r="EK90"/>
  <c r="EK81"/>
  <c r="EK86"/>
  <c r="EK77"/>
  <c r="EK80"/>
  <c r="EK89"/>
  <c r="EK76"/>
  <c r="EK85"/>
  <c r="EK88"/>
  <c r="EK79"/>
  <c r="EK78"/>
  <c r="EK87"/>
  <c r="EK96" l="1"/>
  <c r="EK105" s="1"/>
  <c r="EJ103"/>
  <c r="EJ106"/>
  <c r="EJ108"/>
  <c r="EJ104"/>
  <c r="EK115"/>
  <c r="EK123" s="1"/>
  <c r="EK98"/>
  <c r="EK107" s="1"/>
  <c r="EK114"/>
  <c r="EK122" s="1"/>
  <c r="EK97"/>
  <c r="EK106" s="1"/>
  <c r="EK113"/>
  <c r="EK121" s="1"/>
  <c r="EK95"/>
  <c r="EK104" s="1"/>
  <c r="EK116"/>
  <c r="EK124" s="1"/>
  <c r="EK99"/>
  <c r="EK108" s="1"/>
  <c r="EJ107"/>
  <c r="EK112"/>
  <c r="EK120" s="1"/>
  <c r="EK94"/>
  <c r="EK103" s="1"/>
  <c r="EM66"/>
  <c r="EM68"/>
  <c r="EM70"/>
  <c r="EN7"/>
  <c r="EN65" s="1"/>
  <c r="EM67"/>
  <c r="EM69"/>
  <c r="EM71"/>
  <c r="EL78"/>
  <c r="EL87"/>
  <c r="EL81"/>
  <c r="EL90"/>
  <c r="EL77"/>
  <c r="EL86"/>
  <c r="EL80"/>
  <c r="EL89"/>
  <c r="EL76"/>
  <c r="EL85"/>
  <c r="EL79"/>
  <c r="EL88"/>
  <c r="EL114" l="1"/>
  <c r="EL122" s="1"/>
  <c r="EL97"/>
  <c r="EL112"/>
  <c r="EL120" s="1"/>
  <c r="EL94"/>
  <c r="EL115"/>
  <c r="EL123" s="1"/>
  <c r="EL98"/>
  <c r="EL113"/>
  <c r="EL121" s="1"/>
  <c r="EL95"/>
  <c r="EL116"/>
  <c r="EL124" s="1"/>
  <c r="EL99"/>
  <c r="EL96"/>
  <c r="EL105" s="1"/>
  <c r="EN66"/>
  <c r="EM90"/>
  <c r="EM81"/>
  <c r="EM86"/>
  <c r="EM77"/>
  <c r="EM80"/>
  <c r="EM89"/>
  <c r="EM76"/>
  <c r="EM85"/>
  <c r="EM88"/>
  <c r="EM79"/>
  <c r="EN67"/>
  <c r="EN69"/>
  <c r="EN71"/>
  <c r="EN68"/>
  <c r="EN70"/>
  <c r="EO7"/>
  <c r="EO65" s="1"/>
  <c r="EM78"/>
  <c r="EM87"/>
  <c r="EL108" l="1"/>
  <c r="EL104"/>
  <c r="EM114"/>
  <c r="EM122" s="1"/>
  <c r="EM97"/>
  <c r="EM112"/>
  <c r="EM120" s="1"/>
  <c r="EM94"/>
  <c r="EM115"/>
  <c r="EM123" s="1"/>
  <c r="EM98"/>
  <c r="EM96"/>
  <c r="EM105" s="1"/>
  <c r="EM113"/>
  <c r="EM121" s="1"/>
  <c r="EM95"/>
  <c r="EM104" s="1"/>
  <c r="EM116"/>
  <c r="EM124" s="1"/>
  <c r="EM99"/>
  <c r="EM108" s="1"/>
  <c r="EL107"/>
  <c r="EL103"/>
  <c r="EL106"/>
  <c r="EO66"/>
  <c r="EN80"/>
  <c r="EN89"/>
  <c r="EN76"/>
  <c r="EN85"/>
  <c r="EO68"/>
  <c r="EO70"/>
  <c r="EP7"/>
  <c r="EP65" s="1"/>
  <c r="EO67"/>
  <c r="EO69"/>
  <c r="EO71"/>
  <c r="EN78"/>
  <c r="EN87"/>
  <c r="EN81"/>
  <c r="EN90"/>
  <c r="EN77"/>
  <c r="EN86"/>
  <c r="EN79"/>
  <c r="EN88"/>
  <c r="EN96" l="1"/>
  <c r="EN105" s="1"/>
  <c r="EM107"/>
  <c r="EM103"/>
  <c r="EN112"/>
  <c r="EN120" s="1"/>
  <c r="EN94"/>
  <c r="EN103" s="1"/>
  <c r="EN114"/>
  <c r="EN122" s="1"/>
  <c r="EN97"/>
  <c r="EN106" s="1"/>
  <c r="EN113"/>
  <c r="EN121" s="1"/>
  <c r="EN95"/>
  <c r="EN104" s="1"/>
  <c r="EN116"/>
  <c r="EN124" s="1"/>
  <c r="EN99"/>
  <c r="EN108" s="1"/>
  <c r="EN115"/>
  <c r="EN123" s="1"/>
  <c r="EN98"/>
  <c r="EN107" s="1"/>
  <c r="EM106"/>
  <c r="EP66"/>
  <c r="EO79"/>
  <c r="EO88"/>
  <c r="EO81"/>
  <c r="EO90"/>
  <c r="EO77"/>
  <c r="EO86"/>
  <c r="EO89"/>
  <c r="EO80"/>
  <c r="EO85"/>
  <c r="EO76"/>
  <c r="EP68"/>
  <c r="EP70"/>
  <c r="EQ7"/>
  <c r="EQ65" s="1"/>
  <c r="EP67"/>
  <c r="EP69"/>
  <c r="EP71"/>
  <c r="EO87"/>
  <c r="EO78"/>
  <c r="EO96" l="1"/>
  <c r="EO105" s="1"/>
  <c r="EO112"/>
  <c r="EO120" s="1"/>
  <c r="EO94"/>
  <c r="EO103" s="1"/>
  <c r="EO113"/>
  <c r="EO121" s="1"/>
  <c r="EO95"/>
  <c r="EO104" s="1"/>
  <c r="EO116"/>
  <c r="EO124" s="1"/>
  <c r="EO99"/>
  <c r="EO108" s="1"/>
  <c r="EO114"/>
  <c r="EO122" s="1"/>
  <c r="EO97"/>
  <c r="EO106" s="1"/>
  <c r="EO115"/>
  <c r="EO123" s="1"/>
  <c r="EO98"/>
  <c r="EO107" s="1"/>
  <c r="EQ66"/>
  <c r="ER7"/>
  <c r="ER65" s="1"/>
  <c r="EQ67"/>
  <c r="EQ69"/>
  <c r="EQ71"/>
  <c r="EQ68"/>
  <c r="EQ70"/>
  <c r="EP87"/>
  <c r="EP78"/>
  <c r="EP90"/>
  <c r="EP81"/>
  <c r="EP86"/>
  <c r="EP77"/>
  <c r="EP89"/>
  <c r="EP80"/>
  <c r="EP85"/>
  <c r="EP76"/>
  <c r="EP88"/>
  <c r="EP79"/>
  <c r="EP114" l="1"/>
  <c r="EP122" s="1"/>
  <c r="EP97"/>
  <c r="EP112"/>
  <c r="EP120" s="1"/>
  <c r="EP94"/>
  <c r="EP115"/>
  <c r="EP123" s="1"/>
  <c r="EP98"/>
  <c r="EP113"/>
  <c r="EP121" s="1"/>
  <c r="EP95"/>
  <c r="EP116"/>
  <c r="EP124" s="1"/>
  <c r="EP99"/>
  <c r="EP96"/>
  <c r="EP105" s="1"/>
  <c r="ER66"/>
  <c r="EQ87"/>
  <c r="EQ78"/>
  <c r="EQ81"/>
  <c r="EQ90"/>
  <c r="EQ89"/>
  <c r="EQ80"/>
  <c r="EQ85"/>
  <c r="EQ76"/>
  <c r="EQ79"/>
  <c r="EQ88"/>
  <c r="ER68"/>
  <c r="ER70"/>
  <c r="ES7"/>
  <c r="ES65" s="1"/>
  <c r="ER67"/>
  <c r="ER69"/>
  <c r="ER71"/>
  <c r="EQ77"/>
  <c r="EQ86"/>
  <c r="EQ96" l="1"/>
  <c r="EQ105" s="1"/>
  <c r="EP108"/>
  <c r="EP104"/>
  <c r="EP107"/>
  <c r="EQ113"/>
  <c r="EQ121" s="1"/>
  <c r="EQ95"/>
  <c r="EQ104" s="1"/>
  <c r="EQ97"/>
  <c r="EQ106" s="1"/>
  <c r="EQ114"/>
  <c r="EQ122" s="1"/>
  <c r="EQ116"/>
  <c r="EQ124" s="1"/>
  <c r="EQ99"/>
  <c r="EQ108" s="1"/>
  <c r="EQ112"/>
  <c r="EQ120" s="1"/>
  <c r="EQ94"/>
  <c r="EQ103" s="1"/>
  <c r="EQ115"/>
  <c r="EQ123" s="1"/>
  <c r="EQ98"/>
  <c r="EQ107" s="1"/>
  <c r="EP103"/>
  <c r="EP106"/>
  <c r="ES66"/>
  <c r="ER90"/>
  <c r="ER81"/>
  <c r="ER89"/>
  <c r="ER80"/>
  <c r="ER85"/>
  <c r="ER76"/>
  <c r="ER86"/>
  <c r="ER77"/>
  <c r="ER88"/>
  <c r="ER79"/>
  <c r="ET7"/>
  <c r="ET65" s="1"/>
  <c r="ES67"/>
  <c r="ES69"/>
  <c r="ES71"/>
  <c r="ES68"/>
  <c r="ES70"/>
  <c r="ER87"/>
  <c r="ER78"/>
  <c r="ER114" l="1"/>
  <c r="ER122" s="1"/>
  <c r="ER97"/>
  <c r="ER113"/>
  <c r="ER121" s="1"/>
  <c r="ER95"/>
  <c r="ER112"/>
  <c r="ER120" s="1"/>
  <c r="ER94"/>
  <c r="ER98"/>
  <c r="ER115"/>
  <c r="ER123" s="1"/>
  <c r="ER116"/>
  <c r="ER124" s="1"/>
  <c r="ER99"/>
  <c r="ER96"/>
  <c r="ER105" s="1"/>
  <c r="ET66"/>
  <c r="ES81"/>
  <c r="ES90"/>
  <c r="ES77"/>
  <c r="ES86"/>
  <c r="ES89"/>
  <c r="ES80"/>
  <c r="ES85"/>
  <c r="ES76"/>
  <c r="ES79"/>
  <c r="ES88"/>
  <c r="ET68"/>
  <c r="ET70"/>
  <c r="EU7"/>
  <c r="EU65" s="1"/>
  <c r="ET67"/>
  <c r="ET69"/>
  <c r="ET71"/>
  <c r="ES87"/>
  <c r="ES78"/>
  <c r="ES114" l="1"/>
  <c r="ES122" s="1"/>
  <c r="ES97"/>
  <c r="ES113"/>
  <c r="ES121" s="1"/>
  <c r="ES95"/>
  <c r="ES116"/>
  <c r="ES124" s="1"/>
  <c r="ES99"/>
  <c r="ER107"/>
  <c r="ES112"/>
  <c r="ES120" s="1"/>
  <c r="ES94"/>
  <c r="ES115"/>
  <c r="ES123" s="1"/>
  <c r="ES98"/>
  <c r="ES96"/>
  <c r="ES105" s="1"/>
  <c r="ER108"/>
  <c r="ER103"/>
  <c r="ER104"/>
  <c r="ER106"/>
  <c r="EU66"/>
  <c r="ET88"/>
  <c r="ET79"/>
  <c r="EV7"/>
  <c r="EV65" s="1"/>
  <c r="EU67"/>
  <c r="EU69"/>
  <c r="EU71"/>
  <c r="EU68"/>
  <c r="EU70"/>
  <c r="ET87"/>
  <c r="ET78"/>
  <c r="ET90"/>
  <c r="ET81"/>
  <c r="ET86"/>
  <c r="ET77"/>
  <c r="ET89"/>
  <c r="ET80"/>
  <c r="ET85"/>
  <c r="ET76"/>
  <c r="ET112" l="1"/>
  <c r="ET120" s="1"/>
  <c r="ET94"/>
  <c r="ET115"/>
  <c r="ET123" s="1"/>
  <c r="ET98"/>
  <c r="ET113"/>
  <c r="ET121" s="1"/>
  <c r="ET95"/>
  <c r="ET116"/>
  <c r="ET124" s="1"/>
  <c r="ET99"/>
  <c r="ET114"/>
  <c r="ET122" s="1"/>
  <c r="ET97"/>
  <c r="ET96"/>
  <c r="ET105" s="1"/>
  <c r="ES107"/>
  <c r="ES103"/>
  <c r="ES108"/>
  <c r="ES104"/>
  <c r="ES106"/>
  <c r="EV66"/>
  <c r="EU80"/>
  <c r="EU89"/>
  <c r="EU76"/>
  <c r="EU85"/>
  <c r="EU79"/>
  <c r="EU88"/>
  <c r="EV68"/>
  <c r="EV70"/>
  <c r="EV67"/>
  <c r="EV69"/>
  <c r="EV71"/>
  <c r="EU78"/>
  <c r="EU87"/>
  <c r="EU81"/>
  <c r="EU90"/>
  <c r="EU77"/>
  <c r="EU86"/>
  <c r="ET106" l="1"/>
  <c r="ET108"/>
  <c r="ET104"/>
  <c r="EU114"/>
  <c r="EU122" s="1"/>
  <c r="EU97"/>
  <c r="EU112"/>
  <c r="EU120" s="1"/>
  <c r="EU94"/>
  <c r="EU113"/>
  <c r="EU121" s="1"/>
  <c r="EU95"/>
  <c r="EU116"/>
  <c r="EU124" s="1"/>
  <c r="EU99"/>
  <c r="EU96"/>
  <c r="EU105" s="1"/>
  <c r="EU115"/>
  <c r="EU123" s="1"/>
  <c r="EU98"/>
  <c r="ET107"/>
  <c r="ET103"/>
  <c r="EV81"/>
  <c r="EV90"/>
  <c r="EV78"/>
  <c r="EV87"/>
  <c r="EV79"/>
  <c r="EV88"/>
  <c r="EV80"/>
  <c r="EV89"/>
  <c r="EV76"/>
  <c r="EV85"/>
  <c r="EV77"/>
  <c r="EV86"/>
  <c r="EU107" l="1"/>
  <c r="EV96"/>
  <c r="EV105" s="1"/>
  <c r="EU108"/>
  <c r="EU104"/>
  <c r="EU103"/>
  <c r="EV113"/>
  <c r="EV121" s="1"/>
  <c r="EV95"/>
  <c r="EV112"/>
  <c r="EV120" s="1"/>
  <c r="EV94"/>
  <c r="EV115"/>
  <c r="EV123" s="1"/>
  <c r="EV98"/>
  <c r="EV107" s="1"/>
  <c r="EV114"/>
  <c r="EV122" s="1"/>
  <c r="EV97"/>
  <c r="EV106" s="1"/>
  <c r="EV116"/>
  <c r="EV124" s="1"/>
  <c r="EV99"/>
  <c r="EV108" s="1"/>
  <c r="EU106"/>
  <c r="G72"/>
  <c r="M72"/>
  <c r="Q72"/>
  <c r="U72"/>
  <c r="Y72"/>
  <c r="AC72"/>
  <c r="AG72"/>
  <c r="AK72"/>
  <c r="AO72"/>
  <c r="AS72"/>
  <c r="AW72"/>
  <c r="BA72"/>
  <c r="BE72"/>
  <c r="BI72"/>
  <c r="BM72"/>
  <c r="BQ72"/>
  <c r="BU72"/>
  <c r="BY72"/>
  <c r="CC72"/>
  <c r="CG72"/>
  <c r="CK72"/>
  <c r="CO72"/>
  <c r="CS72"/>
  <c r="CW72"/>
  <c r="DA72"/>
  <c r="DE72"/>
  <c r="DI72"/>
  <c r="DM72"/>
  <c r="DQ72"/>
  <c r="DU72"/>
  <c r="DY72"/>
  <c r="EC72"/>
  <c r="EG72"/>
  <c r="EK72"/>
  <c r="EO72"/>
  <c r="ES72"/>
  <c r="C72"/>
  <c r="F72"/>
  <c r="J72"/>
  <c r="N72"/>
  <c r="R72"/>
  <c r="V72"/>
  <c r="Z72"/>
  <c r="AD72"/>
  <c r="AH72"/>
  <c r="AL72"/>
  <c r="AP72"/>
  <c r="AT72"/>
  <c r="AX72"/>
  <c r="BB72"/>
  <c r="BF72"/>
  <c r="BJ72"/>
  <c r="BN72"/>
  <c r="BR72"/>
  <c r="BV72"/>
  <c r="BZ72"/>
  <c r="CD72"/>
  <c r="CH72"/>
  <c r="CL72"/>
  <c r="CP72"/>
  <c r="CT72"/>
  <c r="CX72"/>
  <c r="DB72"/>
  <c r="DF72"/>
  <c r="DJ72"/>
  <c r="DN72"/>
  <c r="DR72"/>
  <c r="DV72"/>
  <c r="DZ72"/>
  <c r="ED72"/>
  <c r="EH72"/>
  <c r="EL72"/>
  <c r="EP72"/>
  <c r="ET72"/>
  <c r="EV72"/>
  <c r="E72"/>
  <c r="O72"/>
  <c r="S72"/>
  <c r="W72"/>
  <c r="AA72"/>
  <c r="AE72"/>
  <c r="AI72"/>
  <c r="AM72"/>
  <c r="AQ72"/>
  <c r="AU72"/>
  <c r="AY72"/>
  <c r="BC72"/>
  <c r="BG72"/>
  <c r="BK72"/>
  <c r="BO72"/>
  <c r="BS72"/>
  <c r="BW72"/>
  <c r="CA72"/>
  <c r="CE72"/>
  <c r="CI72"/>
  <c r="CM72"/>
  <c r="CQ72"/>
  <c r="CU72"/>
  <c r="CY72"/>
  <c r="DC72"/>
  <c r="DG72"/>
  <c r="DK72"/>
  <c r="DO72"/>
  <c r="DS72"/>
  <c r="DW72"/>
  <c r="EA72"/>
  <c r="EE72"/>
  <c r="EI72"/>
  <c r="EM72"/>
  <c r="EQ72"/>
  <c r="EU72"/>
  <c r="D72"/>
  <c r="H72"/>
  <c r="L72"/>
  <c r="P72"/>
  <c r="T72"/>
  <c r="X72"/>
  <c r="AB72"/>
  <c r="AF72"/>
  <c r="AJ72"/>
  <c r="AN72"/>
  <c r="AR72"/>
  <c r="AV72"/>
  <c r="AZ72"/>
  <c r="BD72"/>
  <c r="BH72"/>
  <c r="BL72"/>
  <c r="BP72"/>
  <c r="BT72"/>
  <c r="BX72"/>
  <c r="CB72"/>
  <c r="CF72"/>
  <c r="CJ72"/>
  <c r="CN72"/>
  <c r="CR72"/>
  <c r="CV72"/>
  <c r="CZ72"/>
  <c r="DD72"/>
  <c r="DH72"/>
  <c r="DL72"/>
  <c r="DP72"/>
  <c r="DT72"/>
  <c r="DX72"/>
  <c r="EB72"/>
  <c r="EF72"/>
  <c r="EJ72"/>
  <c r="EN72"/>
  <c r="ER72"/>
  <c r="R73"/>
  <c r="AH73"/>
  <c r="AX73"/>
  <c r="BN73"/>
  <c r="CD73"/>
  <c r="CT73"/>
  <c r="DJ73"/>
  <c r="DZ73"/>
  <c r="EP73"/>
  <c r="O73"/>
  <c r="AE73"/>
  <c r="AU73"/>
  <c r="BK73"/>
  <c r="CA73"/>
  <c r="CQ73"/>
  <c r="DG73"/>
  <c r="DW73"/>
  <c r="EM73"/>
  <c r="D73"/>
  <c r="T73"/>
  <c r="AJ73"/>
  <c r="AZ73"/>
  <c r="BP73"/>
  <c r="CF73"/>
  <c r="CV73"/>
  <c r="DL73"/>
  <c r="EB73"/>
  <c r="ER73"/>
  <c r="Q73"/>
  <c r="AG73"/>
  <c r="AW73"/>
  <c r="BM73"/>
  <c r="CC73"/>
  <c r="CS73"/>
  <c r="DI73"/>
  <c r="DY73"/>
  <c r="EO73"/>
  <c r="N73"/>
  <c r="AD73"/>
  <c r="AT73"/>
  <c r="BJ73"/>
  <c r="BZ73"/>
  <c r="CP73"/>
  <c r="DF73"/>
  <c r="DV73"/>
  <c r="EL73"/>
  <c r="K73"/>
  <c r="AA73"/>
  <c r="AQ73"/>
  <c r="BG73"/>
  <c r="BW73"/>
  <c r="CM73"/>
  <c r="DC73"/>
  <c r="DS73"/>
  <c r="EI73"/>
  <c r="C73"/>
  <c r="P73"/>
  <c r="AF73"/>
  <c r="AV73"/>
  <c r="BL73"/>
  <c r="CB73"/>
  <c r="CR73"/>
  <c r="DH73"/>
  <c r="DX73"/>
  <c r="EN73"/>
  <c r="M73"/>
  <c r="AC73"/>
  <c r="AS73"/>
  <c r="BI73"/>
  <c r="BY73"/>
  <c r="CO73"/>
  <c r="DE73"/>
  <c r="DU73"/>
  <c r="EK73"/>
  <c r="ES73"/>
  <c r="J73"/>
  <c r="Z73"/>
  <c r="AP73"/>
  <c r="BF73"/>
  <c r="BV73"/>
  <c r="CL73"/>
  <c r="DB73"/>
  <c r="DR73"/>
  <c r="EH73"/>
  <c r="E73"/>
  <c r="W73"/>
  <c r="AM73"/>
  <c r="BC73"/>
  <c r="BS73"/>
  <c r="CI73"/>
  <c r="CY73"/>
  <c r="DO73"/>
  <c r="EE73"/>
  <c r="EU73"/>
  <c r="L73"/>
  <c r="AB73"/>
  <c r="AR73"/>
  <c r="BH73"/>
  <c r="BX73"/>
  <c r="CN73"/>
  <c r="DD73"/>
  <c r="DT73"/>
  <c r="EJ73"/>
  <c r="G73"/>
  <c r="Y73"/>
  <c r="AO73"/>
  <c r="BE73"/>
  <c r="BU73"/>
  <c r="CK73"/>
  <c r="DA73"/>
  <c r="DQ73"/>
  <c r="EG73"/>
  <c r="F73"/>
  <c r="V73"/>
  <c r="AL73"/>
  <c r="BB73"/>
  <c r="BR73"/>
  <c r="CH73"/>
  <c r="CX73"/>
  <c r="DN73"/>
  <c r="ED73"/>
  <c r="ET73"/>
  <c r="S73"/>
  <c r="AI73"/>
  <c r="AY73"/>
  <c r="BO73"/>
  <c r="CE73"/>
  <c r="CU73"/>
  <c r="DK73"/>
  <c r="EA73"/>
  <c r="EQ73"/>
  <c r="H73"/>
  <c r="X73"/>
  <c r="AN73"/>
  <c r="BD73"/>
  <c r="BT73"/>
  <c r="CJ73"/>
  <c r="CZ73"/>
  <c r="DP73"/>
  <c r="EF73"/>
  <c r="EV73"/>
  <c r="U73"/>
  <c r="AK73"/>
  <c r="BA73"/>
  <c r="BQ73"/>
  <c r="CG73"/>
  <c r="CW73"/>
  <c r="DM73"/>
  <c r="EC73"/>
  <c r="EV103" l="1"/>
  <c r="EV104"/>
  <c r="DM92"/>
  <c r="DM83"/>
  <c r="EC92"/>
  <c r="EC83"/>
  <c r="CW92"/>
  <c r="CW83"/>
  <c r="BQ92"/>
  <c r="BQ83"/>
  <c r="AK92"/>
  <c r="AK83"/>
  <c r="EV92"/>
  <c r="EV83"/>
  <c r="DP92"/>
  <c r="DP83"/>
  <c r="CJ92"/>
  <c r="CJ83"/>
  <c r="BD92"/>
  <c r="BD83"/>
  <c r="X92"/>
  <c r="X83"/>
  <c r="EQ92"/>
  <c r="EQ83"/>
  <c r="DK92"/>
  <c r="DK83"/>
  <c r="CE92"/>
  <c r="CE83"/>
  <c r="AY92"/>
  <c r="AY83"/>
  <c r="S92"/>
  <c r="S83"/>
  <c r="ED92"/>
  <c r="ED83"/>
  <c r="CX92"/>
  <c r="CX83"/>
  <c r="BR92"/>
  <c r="BR83"/>
  <c r="AL92"/>
  <c r="AL83"/>
  <c r="F92"/>
  <c r="F83"/>
  <c r="DQ92"/>
  <c r="DQ83"/>
  <c r="CK92"/>
  <c r="CK83"/>
  <c r="BE92"/>
  <c r="BE83"/>
  <c r="Y92"/>
  <c r="Y83"/>
  <c r="EJ92"/>
  <c r="EJ83"/>
  <c r="DD92"/>
  <c r="DD83"/>
  <c r="BX92"/>
  <c r="BX83"/>
  <c r="AR92"/>
  <c r="AR83"/>
  <c r="L92"/>
  <c r="L83"/>
  <c r="EE92"/>
  <c r="EE83"/>
  <c r="CY92"/>
  <c r="CY83"/>
  <c r="BS92"/>
  <c r="BS83"/>
  <c r="AM92"/>
  <c r="AM83"/>
  <c r="E92"/>
  <c r="E83"/>
  <c r="DR92"/>
  <c r="DR83"/>
  <c r="CL92"/>
  <c r="CL83"/>
  <c r="BF92"/>
  <c r="BF83"/>
  <c r="Z92"/>
  <c r="Z83"/>
  <c r="ES92"/>
  <c r="ES83"/>
  <c r="DU92"/>
  <c r="DU83"/>
  <c r="CO92"/>
  <c r="CO83"/>
  <c r="BI92"/>
  <c r="BI83"/>
  <c r="AC92"/>
  <c r="AC83"/>
  <c r="EN92"/>
  <c r="EN83"/>
  <c r="DH92"/>
  <c r="DH83"/>
  <c r="CB92"/>
  <c r="CB83"/>
  <c r="AV92"/>
  <c r="AV83"/>
  <c r="P92"/>
  <c r="P83"/>
  <c r="EI92"/>
  <c r="EI83"/>
  <c r="DC92"/>
  <c r="DC83"/>
  <c r="BW92"/>
  <c r="BW83"/>
  <c r="AQ92"/>
  <c r="AQ83"/>
  <c r="K92"/>
  <c r="K83"/>
  <c r="DV92"/>
  <c r="DV83"/>
  <c r="CP92"/>
  <c r="CP83"/>
  <c r="BJ92"/>
  <c r="BJ83"/>
  <c r="AD92"/>
  <c r="AD83"/>
  <c r="EO92"/>
  <c r="EO83"/>
  <c r="DI92"/>
  <c r="DI83"/>
  <c r="CC92"/>
  <c r="CC83"/>
  <c r="AW92"/>
  <c r="AW83"/>
  <c r="Q92"/>
  <c r="Q83"/>
  <c r="EB92"/>
  <c r="EB83"/>
  <c r="CV92"/>
  <c r="CV83"/>
  <c r="BP92"/>
  <c r="BP83"/>
  <c r="AJ92"/>
  <c r="AJ83"/>
  <c r="D92"/>
  <c r="D83"/>
  <c r="DW92"/>
  <c r="DW83"/>
  <c r="CQ92"/>
  <c r="CQ83"/>
  <c r="BK92"/>
  <c r="BK83"/>
  <c r="AE92"/>
  <c r="AE83"/>
  <c r="EP92"/>
  <c r="EP83"/>
  <c r="DJ92"/>
  <c r="DJ83"/>
  <c r="CD92"/>
  <c r="CD83"/>
  <c r="AX92"/>
  <c r="AX83"/>
  <c r="R92"/>
  <c r="R83"/>
  <c r="EN91"/>
  <c r="EN82"/>
  <c r="EF91"/>
  <c r="EF82"/>
  <c r="DX91"/>
  <c r="DX82"/>
  <c r="DP91"/>
  <c r="DP82"/>
  <c r="DH91"/>
  <c r="DH82"/>
  <c r="CZ91"/>
  <c r="CZ82"/>
  <c r="CR91"/>
  <c r="CR82"/>
  <c r="CJ91"/>
  <c r="CJ82"/>
  <c r="CB91"/>
  <c r="CB82"/>
  <c r="BT91"/>
  <c r="BT82"/>
  <c r="BL91"/>
  <c r="BL82"/>
  <c r="BD91"/>
  <c r="BD82"/>
  <c r="AV91"/>
  <c r="AV82"/>
  <c r="AN91"/>
  <c r="AN82"/>
  <c r="AF91"/>
  <c r="AF82"/>
  <c r="X91"/>
  <c r="X82"/>
  <c r="P91"/>
  <c r="P82"/>
  <c r="H91"/>
  <c r="H82"/>
  <c r="EU91"/>
  <c r="EU82"/>
  <c r="EM91"/>
  <c r="EM82"/>
  <c r="EE91"/>
  <c r="EE82"/>
  <c r="DW91"/>
  <c r="DW82"/>
  <c r="DO91"/>
  <c r="DO82"/>
  <c r="DG91"/>
  <c r="DG82"/>
  <c r="CY91"/>
  <c r="CY82"/>
  <c r="CQ91"/>
  <c r="CQ82"/>
  <c r="CI91"/>
  <c r="CI82"/>
  <c r="CA91"/>
  <c r="CA82"/>
  <c r="BS91"/>
  <c r="BS82"/>
  <c r="BK91"/>
  <c r="BK82"/>
  <c r="BC91"/>
  <c r="BC82"/>
  <c r="AU91"/>
  <c r="AU82"/>
  <c r="AM91"/>
  <c r="AM82"/>
  <c r="AE91"/>
  <c r="AE82"/>
  <c r="W91"/>
  <c r="W82"/>
  <c r="O91"/>
  <c r="O82"/>
  <c r="E91"/>
  <c r="E82"/>
  <c r="ET91"/>
  <c r="ET82"/>
  <c r="EL91"/>
  <c r="EL82"/>
  <c r="ED91"/>
  <c r="ED82"/>
  <c r="DV91"/>
  <c r="DV82"/>
  <c r="DN91"/>
  <c r="DN82"/>
  <c r="DF91"/>
  <c r="DF82"/>
  <c r="CX91"/>
  <c r="CX82"/>
  <c r="CP91"/>
  <c r="CP82"/>
  <c r="CH91"/>
  <c r="CH82"/>
  <c r="BZ91"/>
  <c r="BZ82"/>
  <c r="BR91"/>
  <c r="BR82"/>
  <c r="BJ91"/>
  <c r="BJ82"/>
  <c r="BB91"/>
  <c r="BB82"/>
  <c r="AT91"/>
  <c r="AT82"/>
  <c r="AL91"/>
  <c r="AL82"/>
  <c r="AD91"/>
  <c r="AD82"/>
  <c r="V91"/>
  <c r="V82"/>
  <c r="N91"/>
  <c r="N82"/>
  <c r="F91"/>
  <c r="F82"/>
  <c r="ES91"/>
  <c r="ES82"/>
  <c r="EK91"/>
  <c r="EK82"/>
  <c r="EC91"/>
  <c r="EC82"/>
  <c r="DU91"/>
  <c r="DU82"/>
  <c r="DM91"/>
  <c r="DM82"/>
  <c r="DE91"/>
  <c r="DE82"/>
  <c r="CW91"/>
  <c r="CW82"/>
  <c r="CO91"/>
  <c r="CO82"/>
  <c r="CG91"/>
  <c r="CG82"/>
  <c r="BY91"/>
  <c r="BY82"/>
  <c r="BQ91"/>
  <c r="BQ82"/>
  <c r="BI91"/>
  <c r="BI82"/>
  <c r="BA91"/>
  <c r="BA82"/>
  <c r="AS91"/>
  <c r="AS82"/>
  <c r="AK91"/>
  <c r="AK82"/>
  <c r="AC91"/>
  <c r="AC82"/>
  <c r="U91"/>
  <c r="U82"/>
  <c r="M91"/>
  <c r="M82"/>
  <c r="CG92"/>
  <c r="CG83"/>
  <c r="BA92"/>
  <c r="BA83"/>
  <c r="U92"/>
  <c r="U83"/>
  <c r="EF92"/>
  <c r="EF83"/>
  <c r="CZ92"/>
  <c r="CZ83"/>
  <c r="BT92"/>
  <c r="BT83"/>
  <c r="AN92"/>
  <c r="AN83"/>
  <c r="H92"/>
  <c r="H83"/>
  <c r="EA92"/>
  <c r="EA83"/>
  <c r="CU92"/>
  <c r="CU83"/>
  <c r="BO92"/>
  <c r="BO83"/>
  <c r="AI92"/>
  <c r="AI83"/>
  <c r="ET92"/>
  <c r="ET83"/>
  <c r="DN92"/>
  <c r="DN83"/>
  <c r="CH92"/>
  <c r="CH83"/>
  <c r="BB92"/>
  <c r="BB83"/>
  <c r="V92"/>
  <c r="V83"/>
  <c r="EG92"/>
  <c r="EG83"/>
  <c r="DA92"/>
  <c r="DA83"/>
  <c r="BU92"/>
  <c r="BU83"/>
  <c r="AO92"/>
  <c r="AO83"/>
  <c r="G92"/>
  <c r="G83"/>
  <c r="DT92"/>
  <c r="DT83"/>
  <c r="CN92"/>
  <c r="CN83"/>
  <c r="BH92"/>
  <c r="BH83"/>
  <c r="AB92"/>
  <c r="AB83"/>
  <c r="EU92"/>
  <c r="EU83"/>
  <c r="DO92"/>
  <c r="DO83"/>
  <c r="CI92"/>
  <c r="CI83"/>
  <c r="BC92"/>
  <c r="BC83"/>
  <c r="W92"/>
  <c r="W83"/>
  <c r="EH92"/>
  <c r="EH83"/>
  <c r="DB92"/>
  <c r="DB83"/>
  <c r="BV92"/>
  <c r="BV83"/>
  <c r="AP92"/>
  <c r="AP83"/>
  <c r="J92"/>
  <c r="J83"/>
  <c r="EK92"/>
  <c r="EK83"/>
  <c r="DE92"/>
  <c r="DE83"/>
  <c r="BY92"/>
  <c r="BY83"/>
  <c r="AS92"/>
  <c r="AS83"/>
  <c r="M92"/>
  <c r="M83"/>
  <c r="DX92"/>
  <c r="DX83"/>
  <c r="CR92"/>
  <c r="CR83"/>
  <c r="BL92"/>
  <c r="BL83"/>
  <c r="AF92"/>
  <c r="AF83"/>
  <c r="C92"/>
  <c r="C83"/>
  <c r="DS92"/>
  <c r="DS83"/>
  <c r="CM92"/>
  <c r="CM83"/>
  <c r="BG92"/>
  <c r="BG83"/>
  <c r="AA92"/>
  <c r="AA83"/>
  <c r="EL92"/>
  <c r="EL83"/>
  <c r="DF92"/>
  <c r="DF83"/>
  <c r="BZ92"/>
  <c r="BZ83"/>
  <c r="AT92"/>
  <c r="AT83"/>
  <c r="N92"/>
  <c r="N83"/>
  <c r="DY92"/>
  <c r="DY83"/>
  <c r="CS92"/>
  <c r="CS83"/>
  <c r="BM92"/>
  <c r="BM83"/>
  <c r="AG92"/>
  <c r="AG83"/>
  <c r="ER92"/>
  <c r="ER83"/>
  <c r="DL92"/>
  <c r="DL83"/>
  <c r="CF92"/>
  <c r="CF83"/>
  <c r="AZ92"/>
  <c r="AZ83"/>
  <c r="T92"/>
  <c r="T83"/>
  <c r="EM92"/>
  <c r="EM83"/>
  <c r="DG92"/>
  <c r="DG83"/>
  <c r="CA92"/>
  <c r="CA83"/>
  <c r="AU92"/>
  <c r="AU83"/>
  <c r="O92"/>
  <c r="O83"/>
  <c r="DZ92"/>
  <c r="DZ83"/>
  <c r="CT92"/>
  <c r="CT83"/>
  <c r="BN92"/>
  <c r="BN83"/>
  <c r="AH92"/>
  <c r="AH83"/>
  <c r="ER91"/>
  <c r="ER82"/>
  <c r="EJ91"/>
  <c r="EJ82"/>
  <c r="EB91"/>
  <c r="EB82"/>
  <c r="DT91"/>
  <c r="DT82"/>
  <c r="DL91"/>
  <c r="DL82"/>
  <c r="DD91"/>
  <c r="DD82"/>
  <c r="CV91"/>
  <c r="CV82"/>
  <c r="CN91"/>
  <c r="CN82"/>
  <c r="CF91"/>
  <c r="CF82"/>
  <c r="BX91"/>
  <c r="BX82"/>
  <c r="BP91"/>
  <c r="BP82"/>
  <c r="BH91"/>
  <c r="BH82"/>
  <c r="AZ91"/>
  <c r="AZ82"/>
  <c r="AR91"/>
  <c r="AR82"/>
  <c r="AJ91"/>
  <c r="AJ82"/>
  <c r="AB91"/>
  <c r="AB82"/>
  <c r="T91"/>
  <c r="T82"/>
  <c r="L91"/>
  <c r="L82"/>
  <c r="D91"/>
  <c r="D82"/>
  <c r="EQ91"/>
  <c r="EQ82"/>
  <c r="EI91"/>
  <c r="EI82"/>
  <c r="EA91"/>
  <c r="EA82"/>
  <c r="DS91"/>
  <c r="DS82"/>
  <c r="DK91"/>
  <c r="DK82"/>
  <c r="DC91"/>
  <c r="DC82"/>
  <c r="CU91"/>
  <c r="CU82"/>
  <c r="CM91"/>
  <c r="CM82"/>
  <c r="CE91"/>
  <c r="CE82"/>
  <c r="BW91"/>
  <c r="BW82"/>
  <c r="BO91"/>
  <c r="BO82"/>
  <c r="BG91"/>
  <c r="BG82"/>
  <c r="AY91"/>
  <c r="AY82"/>
  <c r="AQ91"/>
  <c r="AQ82"/>
  <c r="AI91"/>
  <c r="AI82"/>
  <c r="AA91"/>
  <c r="AA82"/>
  <c r="S91"/>
  <c r="S82"/>
  <c r="K91"/>
  <c r="K82"/>
  <c r="EV91"/>
  <c r="EV82"/>
  <c r="EP91"/>
  <c r="EP82"/>
  <c r="EH91"/>
  <c r="EH82"/>
  <c r="DZ91"/>
  <c r="DZ82"/>
  <c r="DR91"/>
  <c r="DR82"/>
  <c r="DJ91"/>
  <c r="DJ82"/>
  <c r="DB91"/>
  <c r="DB82"/>
  <c r="CT91"/>
  <c r="CT82"/>
  <c r="CL91"/>
  <c r="CL82"/>
  <c r="CD91"/>
  <c r="CD82"/>
  <c r="BV91"/>
  <c r="BV82"/>
  <c r="BN91"/>
  <c r="BN82"/>
  <c r="BF91"/>
  <c r="BF82"/>
  <c r="AX91"/>
  <c r="AX82"/>
  <c r="AP91"/>
  <c r="AP82"/>
  <c r="AH91"/>
  <c r="AH82"/>
  <c r="Z91"/>
  <c r="Z82"/>
  <c r="R91"/>
  <c r="R82"/>
  <c r="J91"/>
  <c r="J82"/>
  <c r="C91"/>
  <c r="C82"/>
  <c r="EO91"/>
  <c r="EO82"/>
  <c r="EG91"/>
  <c r="EG82"/>
  <c r="DY91"/>
  <c r="DY82"/>
  <c r="DQ91"/>
  <c r="DQ82"/>
  <c r="DI91"/>
  <c r="DI82"/>
  <c r="DA91"/>
  <c r="DA82"/>
  <c r="CS91"/>
  <c r="CS82"/>
  <c r="CK91"/>
  <c r="CK82"/>
  <c r="CC91"/>
  <c r="CC82"/>
  <c r="BU91"/>
  <c r="BU82"/>
  <c r="BM91"/>
  <c r="BM82"/>
  <c r="BE91"/>
  <c r="BE82"/>
  <c r="AW91"/>
  <c r="AW82"/>
  <c r="AO91"/>
  <c r="AO82"/>
  <c r="AG91"/>
  <c r="AG82"/>
  <c r="Y91"/>
  <c r="Y82"/>
  <c r="Q91"/>
  <c r="Q82"/>
  <c r="G91"/>
  <c r="G82"/>
  <c r="Q117" l="1"/>
  <c r="Q125" s="1"/>
  <c r="Q100"/>
  <c r="Q109" s="1"/>
  <c r="AG117"/>
  <c r="AG125" s="1"/>
  <c r="AG100"/>
  <c r="AG109" s="1"/>
  <c r="AO117"/>
  <c r="AO125" s="1"/>
  <c r="AO100"/>
  <c r="AO109" s="1"/>
  <c r="BE117"/>
  <c r="BE125" s="1"/>
  <c r="BE100"/>
  <c r="BE109" s="1"/>
  <c r="BU117"/>
  <c r="BU125" s="1"/>
  <c r="BU100"/>
  <c r="BU109" s="1"/>
  <c r="G117"/>
  <c r="G125" s="1"/>
  <c r="G100"/>
  <c r="Y117"/>
  <c r="Y125" s="1"/>
  <c r="Y100"/>
  <c r="Y109" s="1"/>
  <c r="AW117"/>
  <c r="AW125" s="1"/>
  <c r="AW100"/>
  <c r="AW109" s="1"/>
  <c r="BM117"/>
  <c r="BM125" s="1"/>
  <c r="BM100"/>
  <c r="BM109" s="1"/>
  <c r="CC117"/>
  <c r="CC125" s="1"/>
  <c r="CC100"/>
  <c r="CC109" s="1"/>
  <c r="CK117"/>
  <c r="CK125" s="1"/>
  <c r="CK100"/>
  <c r="CK109" s="1"/>
  <c r="CS117"/>
  <c r="CS125" s="1"/>
  <c r="CS100"/>
  <c r="CS109" s="1"/>
  <c r="DA117"/>
  <c r="DA125" s="1"/>
  <c r="DA100"/>
  <c r="DA109" s="1"/>
  <c r="DI117"/>
  <c r="DI125" s="1"/>
  <c r="DI100"/>
  <c r="DI109" s="1"/>
  <c r="DQ117"/>
  <c r="DQ125" s="1"/>
  <c r="DQ100"/>
  <c r="DQ109" s="1"/>
  <c r="DY117"/>
  <c r="DY125" s="1"/>
  <c r="DY100"/>
  <c r="DY109" s="1"/>
  <c r="EG117"/>
  <c r="EG125" s="1"/>
  <c r="EG100"/>
  <c r="EG109" s="1"/>
  <c r="EO117"/>
  <c r="EO125" s="1"/>
  <c r="EO100"/>
  <c r="EO109" s="1"/>
  <c r="C117"/>
  <c r="C125" s="1"/>
  <c r="C100"/>
  <c r="C109" s="1"/>
  <c r="J117"/>
  <c r="J125" s="1"/>
  <c r="J100"/>
  <c r="J109" s="1"/>
  <c r="R117"/>
  <c r="R125" s="1"/>
  <c r="R100"/>
  <c r="R109" s="1"/>
  <c r="Z117"/>
  <c r="Z125" s="1"/>
  <c r="Z100"/>
  <c r="Z109" s="1"/>
  <c r="AH117"/>
  <c r="AH125" s="1"/>
  <c r="AH100"/>
  <c r="AH109" s="1"/>
  <c r="AP117"/>
  <c r="AP125" s="1"/>
  <c r="AP100"/>
  <c r="AP109" s="1"/>
  <c r="AX117"/>
  <c r="AX125" s="1"/>
  <c r="AX100"/>
  <c r="AX109" s="1"/>
  <c r="BF117"/>
  <c r="BF125" s="1"/>
  <c r="BF100"/>
  <c r="BF109" s="1"/>
  <c r="BN117"/>
  <c r="BN125" s="1"/>
  <c r="BN100"/>
  <c r="BN109" s="1"/>
  <c r="BV117"/>
  <c r="BV125" s="1"/>
  <c r="BV100"/>
  <c r="BV109" s="1"/>
  <c r="CD117"/>
  <c r="CD125" s="1"/>
  <c r="CD100"/>
  <c r="CD109" s="1"/>
  <c r="CL117"/>
  <c r="CL125" s="1"/>
  <c r="CL100"/>
  <c r="CL109" s="1"/>
  <c r="CT117"/>
  <c r="CT125" s="1"/>
  <c r="CT100"/>
  <c r="CT109" s="1"/>
  <c r="DB117"/>
  <c r="DB125" s="1"/>
  <c r="DB100"/>
  <c r="DB109" s="1"/>
  <c r="DJ117"/>
  <c r="DJ125" s="1"/>
  <c r="DJ100"/>
  <c r="DJ109" s="1"/>
  <c r="DR117"/>
  <c r="DR125" s="1"/>
  <c r="DR100"/>
  <c r="DR109" s="1"/>
  <c r="DZ117"/>
  <c r="DZ125" s="1"/>
  <c r="DZ100"/>
  <c r="DZ109" s="1"/>
  <c r="EH117"/>
  <c r="EH125" s="1"/>
  <c r="EH100"/>
  <c r="EH109" s="1"/>
  <c r="EP117"/>
  <c r="EP125" s="1"/>
  <c r="EP100"/>
  <c r="EP109" s="1"/>
  <c r="EV117"/>
  <c r="EV125" s="1"/>
  <c r="EV100"/>
  <c r="EV109" s="1"/>
  <c r="K117"/>
  <c r="K125" s="1"/>
  <c r="K100"/>
  <c r="K109" s="1"/>
  <c r="S117"/>
  <c r="S125" s="1"/>
  <c r="S100"/>
  <c r="S109" s="1"/>
  <c r="AA117"/>
  <c r="AA125" s="1"/>
  <c r="AA100"/>
  <c r="AA109" s="1"/>
  <c r="AI117"/>
  <c r="AI125" s="1"/>
  <c r="AI100"/>
  <c r="AI109" s="1"/>
  <c r="AQ117"/>
  <c r="AQ125" s="1"/>
  <c r="AQ100"/>
  <c r="AQ109" s="1"/>
  <c r="AY117"/>
  <c r="AY125" s="1"/>
  <c r="AY100"/>
  <c r="AY109" s="1"/>
  <c r="BG117"/>
  <c r="BG125" s="1"/>
  <c r="BG100"/>
  <c r="BG109" s="1"/>
  <c r="BO117"/>
  <c r="BO125" s="1"/>
  <c r="BO100"/>
  <c r="BO109" s="1"/>
  <c r="BW117"/>
  <c r="BW125" s="1"/>
  <c r="BW100"/>
  <c r="BW109" s="1"/>
  <c r="CE117"/>
  <c r="CE125" s="1"/>
  <c r="CE100"/>
  <c r="CE109" s="1"/>
  <c r="CM117"/>
  <c r="CM125" s="1"/>
  <c r="CM100"/>
  <c r="CM109" s="1"/>
  <c r="CU117"/>
  <c r="CU125" s="1"/>
  <c r="CU100"/>
  <c r="CU109" s="1"/>
  <c r="DC117"/>
  <c r="DC125" s="1"/>
  <c r="DC100"/>
  <c r="DC109" s="1"/>
  <c r="DK117"/>
  <c r="DK125" s="1"/>
  <c r="DK100"/>
  <c r="DK109" s="1"/>
  <c r="DS117"/>
  <c r="DS125" s="1"/>
  <c r="DS100"/>
  <c r="DS109" s="1"/>
  <c r="EA117"/>
  <c r="EA125" s="1"/>
  <c r="EA100"/>
  <c r="EA109" s="1"/>
  <c r="EI117"/>
  <c r="EI125" s="1"/>
  <c r="EI100"/>
  <c r="EI109" s="1"/>
  <c r="EQ117"/>
  <c r="EQ125" s="1"/>
  <c r="EQ100"/>
  <c r="EQ109" s="1"/>
  <c r="D117"/>
  <c r="D125" s="1"/>
  <c r="D100"/>
  <c r="D109" s="1"/>
  <c r="L117"/>
  <c r="L125" s="1"/>
  <c r="L100"/>
  <c r="L109" s="1"/>
  <c r="T117"/>
  <c r="T125" s="1"/>
  <c r="T100"/>
  <c r="T109" s="1"/>
  <c r="AB117"/>
  <c r="AB125" s="1"/>
  <c r="AB100"/>
  <c r="AB109" s="1"/>
  <c r="AJ117"/>
  <c r="AJ125" s="1"/>
  <c r="AJ100"/>
  <c r="AJ109" s="1"/>
  <c r="AR117"/>
  <c r="AR125" s="1"/>
  <c r="AR100"/>
  <c r="AR109" s="1"/>
  <c r="AZ117"/>
  <c r="AZ125" s="1"/>
  <c r="AZ100"/>
  <c r="AZ109" s="1"/>
  <c r="BH117"/>
  <c r="BH125" s="1"/>
  <c r="BH100"/>
  <c r="BH109" s="1"/>
  <c r="BP117"/>
  <c r="BP125" s="1"/>
  <c r="BP100"/>
  <c r="BP109" s="1"/>
  <c r="BX117"/>
  <c r="BX125" s="1"/>
  <c r="BX100"/>
  <c r="BX109" s="1"/>
  <c r="CF117"/>
  <c r="CF125" s="1"/>
  <c r="CF100"/>
  <c r="CF109" s="1"/>
  <c r="CN117"/>
  <c r="CN125" s="1"/>
  <c r="CN100"/>
  <c r="CN109" s="1"/>
  <c r="CV117"/>
  <c r="CV125" s="1"/>
  <c r="CV100"/>
  <c r="CV109" s="1"/>
  <c r="DD117"/>
  <c r="DD125" s="1"/>
  <c r="DD100"/>
  <c r="DD109" s="1"/>
  <c r="DL117"/>
  <c r="DL125" s="1"/>
  <c r="DL100"/>
  <c r="DL109" s="1"/>
  <c r="DT117"/>
  <c r="DT125" s="1"/>
  <c r="DT100"/>
  <c r="DT109" s="1"/>
  <c r="EB117"/>
  <c r="EB125" s="1"/>
  <c r="EB100"/>
  <c r="EB109" s="1"/>
  <c r="EJ117"/>
  <c r="EJ125" s="1"/>
  <c r="EJ100"/>
  <c r="EJ109" s="1"/>
  <c r="ER117"/>
  <c r="ER125" s="1"/>
  <c r="ER100"/>
  <c r="ER109" s="1"/>
  <c r="AH118"/>
  <c r="AH126" s="1"/>
  <c r="AH101"/>
  <c r="AH110" s="1"/>
  <c r="BN118"/>
  <c r="BN126" s="1"/>
  <c r="BN101"/>
  <c r="BN110" s="1"/>
  <c r="CT118"/>
  <c r="CT126" s="1"/>
  <c r="CT101"/>
  <c r="CT110" s="1"/>
  <c r="DZ118"/>
  <c r="DZ126" s="1"/>
  <c r="DZ101"/>
  <c r="DZ110" s="1"/>
  <c r="O118"/>
  <c r="O126" s="1"/>
  <c r="O101"/>
  <c r="O110" s="1"/>
  <c r="AU118"/>
  <c r="AU126" s="1"/>
  <c r="AU101"/>
  <c r="AU110" s="1"/>
  <c r="CA118"/>
  <c r="CA126" s="1"/>
  <c r="CA101"/>
  <c r="CA110" s="1"/>
  <c r="DG118"/>
  <c r="DG126" s="1"/>
  <c r="DG101"/>
  <c r="DG110" s="1"/>
  <c r="EM118"/>
  <c r="EM126" s="1"/>
  <c r="EM101"/>
  <c r="EM110" s="1"/>
  <c r="T118"/>
  <c r="T126" s="1"/>
  <c r="T101"/>
  <c r="T110" s="1"/>
  <c r="AZ118"/>
  <c r="AZ126" s="1"/>
  <c r="AZ101"/>
  <c r="AZ110" s="1"/>
  <c r="CF118"/>
  <c r="CF126" s="1"/>
  <c r="CF101"/>
  <c r="CF110" s="1"/>
  <c r="DL118"/>
  <c r="DL126" s="1"/>
  <c r="DL101"/>
  <c r="DL110" s="1"/>
  <c r="ER118"/>
  <c r="ER126" s="1"/>
  <c r="ER101"/>
  <c r="ER110" s="1"/>
  <c r="AG118"/>
  <c r="AG126" s="1"/>
  <c r="AG101"/>
  <c r="AG110" s="1"/>
  <c r="BM118"/>
  <c r="BM126" s="1"/>
  <c r="BM101"/>
  <c r="BM110" s="1"/>
  <c r="CS118"/>
  <c r="CS126" s="1"/>
  <c r="CS101"/>
  <c r="CS110" s="1"/>
  <c r="DY118"/>
  <c r="DY126" s="1"/>
  <c r="DY101"/>
  <c r="DY110" s="1"/>
  <c r="N118"/>
  <c r="N126" s="1"/>
  <c r="N101"/>
  <c r="N110" s="1"/>
  <c r="AT118"/>
  <c r="AT126" s="1"/>
  <c r="AT101"/>
  <c r="AT110" s="1"/>
  <c r="BZ118"/>
  <c r="BZ126" s="1"/>
  <c r="BZ101"/>
  <c r="BZ110" s="1"/>
  <c r="DF118"/>
  <c r="DF126" s="1"/>
  <c r="DF101"/>
  <c r="DF110" s="1"/>
  <c r="EL118"/>
  <c r="EL126" s="1"/>
  <c r="EL101"/>
  <c r="EL110" s="1"/>
  <c r="AA118"/>
  <c r="AA126" s="1"/>
  <c r="AA101"/>
  <c r="AA110" s="1"/>
  <c r="BG118"/>
  <c r="BG126" s="1"/>
  <c r="BG101"/>
  <c r="BG110" s="1"/>
  <c r="CM118"/>
  <c r="CM126" s="1"/>
  <c r="CM101"/>
  <c r="CM110" s="1"/>
  <c r="DS118"/>
  <c r="DS126" s="1"/>
  <c r="DS101"/>
  <c r="DS110" s="1"/>
  <c r="C118"/>
  <c r="C126" s="1"/>
  <c r="C101"/>
  <c r="C110" s="1"/>
  <c r="AF118"/>
  <c r="AF126" s="1"/>
  <c r="AF101"/>
  <c r="AF110" s="1"/>
  <c r="BL118"/>
  <c r="BL126" s="1"/>
  <c r="BL101"/>
  <c r="BL110" s="1"/>
  <c r="CR118"/>
  <c r="CR126" s="1"/>
  <c r="CR101"/>
  <c r="CR110" s="1"/>
  <c r="DX118"/>
  <c r="DX126" s="1"/>
  <c r="DX101"/>
  <c r="DX110" s="1"/>
  <c r="M118"/>
  <c r="M126" s="1"/>
  <c r="M101"/>
  <c r="M110" s="1"/>
  <c r="AS118"/>
  <c r="AS126" s="1"/>
  <c r="AS101"/>
  <c r="AS110" s="1"/>
  <c r="BY118"/>
  <c r="BY126" s="1"/>
  <c r="BY101"/>
  <c r="BY110" s="1"/>
  <c r="DE118"/>
  <c r="DE126" s="1"/>
  <c r="DE101"/>
  <c r="DE110" s="1"/>
  <c r="EK118"/>
  <c r="EK126" s="1"/>
  <c r="EK101"/>
  <c r="EK110" s="1"/>
  <c r="J118"/>
  <c r="J126" s="1"/>
  <c r="J101"/>
  <c r="J110" s="1"/>
  <c r="AP118"/>
  <c r="AP126" s="1"/>
  <c r="AP101"/>
  <c r="AP110" s="1"/>
  <c r="BV118"/>
  <c r="BV126" s="1"/>
  <c r="BV101"/>
  <c r="BV110" s="1"/>
  <c r="DB118"/>
  <c r="DB126" s="1"/>
  <c r="DB101"/>
  <c r="DB110" s="1"/>
  <c r="EH118"/>
  <c r="EH126" s="1"/>
  <c r="EH101"/>
  <c r="EH110" s="1"/>
  <c r="W118"/>
  <c r="W126" s="1"/>
  <c r="W101"/>
  <c r="W110" s="1"/>
  <c r="BC118"/>
  <c r="BC126" s="1"/>
  <c r="BC101"/>
  <c r="BC110" s="1"/>
  <c r="CI118"/>
  <c r="CI126" s="1"/>
  <c r="CI101"/>
  <c r="CI110" s="1"/>
  <c r="DO118"/>
  <c r="DO126" s="1"/>
  <c r="DO101"/>
  <c r="DO110" s="1"/>
  <c r="EU118"/>
  <c r="EU126" s="1"/>
  <c r="EU101"/>
  <c r="EU110" s="1"/>
  <c r="AB118"/>
  <c r="AB126" s="1"/>
  <c r="AB101"/>
  <c r="AB110" s="1"/>
  <c r="BH118"/>
  <c r="BH126" s="1"/>
  <c r="BH101"/>
  <c r="BH110" s="1"/>
  <c r="CN118"/>
  <c r="CN126" s="1"/>
  <c r="CN101"/>
  <c r="CN110" s="1"/>
  <c r="DT118"/>
  <c r="DT126" s="1"/>
  <c r="DT101"/>
  <c r="DT110" s="1"/>
  <c r="G118"/>
  <c r="G126" s="1"/>
  <c r="G101"/>
  <c r="AO118"/>
  <c r="AO126" s="1"/>
  <c r="AO101"/>
  <c r="AO110" s="1"/>
  <c r="BU118"/>
  <c r="BU126" s="1"/>
  <c r="BU101"/>
  <c r="BU110" s="1"/>
  <c r="DA118"/>
  <c r="DA126" s="1"/>
  <c r="DA101"/>
  <c r="DA110" s="1"/>
  <c r="EG118"/>
  <c r="EG126" s="1"/>
  <c r="EG101"/>
  <c r="EG110" s="1"/>
  <c r="V118"/>
  <c r="V126" s="1"/>
  <c r="V101"/>
  <c r="V110" s="1"/>
  <c r="BB118"/>
  <c r="BB126" s="1"/>
  <c r="BB101"/>
  <c r="BB110" s="1"/>
  <c r="CH118"/>
  <c r="CH126" s="1"/>
  <c r="CH101"/>
  <c r="CH110" s="1"/>
  <c r="DN118"/>
  <c r="DN126" s="1"/>
  <c r="DN101"/>
  <c r="DN110" s="1"/>
  <c r="ET118"/>
  <c r="ET126" s="1"/>
  <c r="ET101"/>
  <c r="ET110" s="1"/>
  <c r="AI118"/>
  <c r="AI126" s="1"/>
  <c r="AI101"/>
  <c r="AI110" s="1"/>
  <c r="BO118"/>
  <c r="BO126" s="1"/>
  <c r="BO101"/>
  <c r="BO110" s="1"/>
  <c r="CU118"/>
  <c r="CU126" s="1"/>
  <c r="CU101"/>
  <c r="CU110" s="1"/>
  <c r="EA118"/>
  <c r="EA126" s="1"/>
  <c r="EA101"/>
  <c r="EA110" s="1"/>
  <c r="H118"/>
  <c r="H126" s="1"/>
  <c r="H101"/>
  <c r="H110" s="1"/>
  <c r="AN118"/>
  <c r="AN126" s="1"/>
  <c r="AN101"/>
  <c r="AN110" s="1"/>
  <c r="BT118"/>
  <c r="BT126" s="1"/>
  <c r="BT101"/>
  <c r="BT110" s="1"/>
  <c r="CZ118"/>
  <c r="CZ126" s="1"/>
  <c r="CZ101"/>
  <c r="CZ110" s="1"/>
  <c r="EF118"/>
  <c r="EF126" s="1"/>
  <c r="EF101"/>
  <c r="EF110" s="1"/>
  <c r="U118"/>
  <c r="U126" s="1"/>
  <c r="U101"/>
  <c r="U110" s="1"/>
  <c r="BA118"/>
  <c r="BA126" s="1"/>
  <c r="BA101"/>
  <c r="BA110" s="1"/>
  <c r="CG118"/>
  <c r="CG126" s="1"/>
  <c r="CG101"/>
  <c r="CG110" s="1"/>
  <c r="M117"/>
  <c r="M125" s="1"/>
  <c r="M100"/>
  <c r="M109" s="1"/>
  <c r="U117"/>
  <c r="U125" s="1"/>
  <c r="U100"/>
  <c r="U109" s="1"/>
  <c r="AC117"/>
  <c r="AC125" s="1"/>
  <c r="AC100"/>
  <c r="AC109" s="1"/>
  <c r="AK117"/>
  <c r="AK125" s="1"/>
  <c r="AK100"/>
  <c r="AK109" s="1"/>
  <c r="AS117"/>
  <c r="AS125" s="1"/>
  <c r="AS100"/>
  <c r="AS109" s="1"/>
  <c r="BA117"/>
  <c r="BA125" s="1"/>
  <c r="BA100"/>
  <c r="BA109" s="1"/>
  <c r="BI117"/>
  <c r="BI125" s="1"/>
  <c r="BI100"/>
  <c r="BI109" s="1"/>
  <c r="BQ117"/>
  <c r="BQ125" s="1"/>
  <c r="BQ100"/>
  <c r="BQ109" s="1"/>
  <c r="BY117"/>
  <c r="BY125" s="1"/>
  <c r="BY100"/>
  <c r="BY109" s="1"/>
  <c r="CG117"/>
  <c r="CG125" s="1"/>
  <c r="CG100"/>
  <c r="CG109" s="1"/>
  <c r="CO117"/>
  <c r="CO125" s="1"/>
  <c r="CO100"/>
  <c r="CO109" s="1"/>
  <c r="CW117"/>
  <c r="CW125" s="1"/>
  <c r="CW100"/>
  <c r="CW109" s="1"/>
  <c r="DE117"/>
  <c r="DE125" s="1"/>
  <c r="DE100"/>
  <c r="DE109" s="1"/>
  <c r="DM117"/>
  <c r="DM125" s="1"/>
  <c r="DM100"/>
  <c r="DM109" s="1"/>
  <c r="DU117"/>
  <c r="DU125" s="1"/>
  <c r="DU100"/>
  <c r="DU109" s="1"/>
  <c r="EC117"/>
  <c r="EC125" s="1"/>
  <c r="EC100"/>
  <c r="EC109" s="1"/>
  <c r="EK117"/>
  <c r="EK125" s="1"/>
  <c r="EK100"/>
  <c r="EK109" s="1"/>
  <c r="ES117"/>
  <c r="ES125" s="1"/>
  <c r="ES100"/>
  <c r="ES109" s="1"/>
  <c r="F117"/>
  <c r="F125" s="1"/>
  <c r="F100"/>
  <c r="F109" s="1"/>
  <c r="N117"/>
  <c r="N125" s="1"/>
  <c r="N100"/>
  <c r="N109" s="1"/>
  <c r="V117"/>
  <c r="V125" s="1"/>
  <c r="V100"/>
  <c r="V109" s="1"/>
  <c r="AD117"/>
  <c r="AD125" s="1"/>
  <c r="AD100"/>
  <c r="AD109" s="1"/>
  <c r="AL117"/>
  <c r="AL125" s="1"/>
  <c r="AL100"/>
  <c r="AL109" s="1"/>
  <c r="AT117"/>
  <c r="AT125" s="1"/>
  <c r="AT100"/>
  <c r="AT109" s="1"/>
  <c r="BB117"/>
  <c r="BB125" s="1"/>
  <c r="BB100"/>
  <c r="BB109" s="1"/>
  <c r="BJ117"/>
  <c r="BJ125" s="1"/>
  <c r="BJ100"/>
  <c r="BJ109" s="1"/>
  <c r="BR117"/>
  <c r="BR125" s="1"/>
  <c r="BR100"/>
  <c r="BR109" s="1"/>
  <c r="BZ117"/>
  <c r="BZ125" s="1"/>
  <c r="BZ100"/>
  <c r="BZ109" s="1"/>
  <c r="CH117"/>
  <c r="CH125" s="1"/>
  <c r="CH100"/>
  <c r="CH109" s="1"/>
  <c r="CP117"/>
  <c r="CP125" s="1"/>
  <c r="CP100"/>
  <c r="CP109" s="1"/>
  <c r="CX117"/>
  <c r="CX125" s="1"/>
  <c r="CX100"/>
  <c r="CX109" s="1"/>
  <c r="DF117"/>
  <c r="DF125" s="1"/>
  <c r="DF100"/>
  <c r="DF109" s="1"/>
  <c r="DN117"/>
  <c r="DN125" s="1"/>
  <c r="DN100"/>
  <c r="DN109" s="1"/>
  <c r="DV117"/>
  <c r="DV125" s="1"/>
  <c r="DV100"/>
  <c r="DV109" s="1"/>
  <c r="ED117"/>
  <c r="ED125" s="1"/>
  <c r="ED100"/>
  <c r="ED109" s="1"/>
  <c r="EL117"/>
  <c r="EL125" s="1"/>
  <c r="EL100"/>
  <c r="EL109" s="1"/>
  <c r="ET117"/>
  <c r="ET125" s="1"/>
  <c r="ET100"/>
  <c r="ET109" s="1"/>
  <c r="E117"/>
  <c r="E125" s="1"/>
  <c r="E100"/>
  <c r="E109" s="1"/>
  <c r="O117"/>
  <c r="O125" s="1"/>
  <c r="O100"/>
  <c r="O109" s="1"/>
  <c r="W117"/>
  <c r="W125" s="1"/>
  <c r="W100"/>
  <c r="W109" s="1"/>
  <c r="AE117"/>
  <c r="AE125" s="1"/>
  <c r="AE100"/>
  <c r="AE109" s="1"/>
  <c r="AM117"/>
  <c r="AM125" s="1"/>
  <c r="AM100"/>
  <c r="AM109" s="1"/>
  <c r="AU117"/>
  <c r="AU125" s="1"/>
  <c r="AU100"/>
  <c r="AU109" s="1"/>
  <c r="BC117"/>
  <c r="BC125" s="1"/>
  <c r="BC100"/>
  <c r="BC109" s="1"/>
  <c r="BK117"/>
  <c r="BK125" s="1"/>
  <c r="BK100"/>
  <c r="BK109" s="1"/>
  <c r="BS117"/>
  <c r="BS125" s="1"/>
  <c r="BS100"/>
  <c r="BS109" s="1"/>
  <c r="CA117"/>
  <c r="CA125" s="1"/>
  <c r="CA100"/>
  <c r="CA109" s="1"/>
  <c r="CI117"/>
  <c r="CI125" s="1"/>
  <c r="CI100"/>
  <c r="CI109" s="1"/>
  <c r="CQ117"/>
  <c r="CQ125" s="1"/>
  <c r="CQ100"/>
  <c r="CQ109" s="1"/>
  <c r="CY117"/>
  <c r="CY125" s="1"/>
  <c r="CY100"/>
  <c r="CY109" s="1"/>
  <c r="DG117"/>
  <c r="DG125" s="1"/>
  <c r="DG100"/>
  <c r="DG109" s="1"/>
  <c r="DO117"/>
  <c r="DO125" s="1"/>
  <c r="DO100"/>
  <c r="DO109" s="1"/>
  <c r="DW117"/>
  <c r="DW125" s="1"/>
  <c r="DW100"/>
  <c r="DW109" s="1"/>
  <c r="EE117"/>
  <c r="EE125" s="1"/>
  <c r="EE100"/>
  <c r="EE109" s="1"/>
  <c r="EM117"/>
  <c r="EM125" s="1"/>
  <c r="EM100"/>
  <c r="EM109" s="1"/>
  <c r="EU117"/>
  <c r="EU125" s="1"/>
  <c r="EU100"/>
  <c r="EU109" s="1"/>
  <c r="H117"/>
  <c r="H125" s="1"/>
  <c r="H100"/>
  <c r="H109" s="1"/>
  <c r="P117"/>
  <c r="P125" s="1"/>
  <c r="P100"/>
  <c r="P109" s="1"/>
  <c r="X117"/>
  <c r="X125" s="1"/>
  <c r="X100"/>
  <c r="X109" s="1"/>
  <c r="AF117"/>
  <c r="AF125" s="1"/>
  <c r="AF100"/>
  <c r="AF109" s="1"/>
  <c r="AN117"/>
  <c r="AN125" s="1"/>
  <c r="AN100"/>
  <c r="AN109" s="1"/>
  <c r="AV117"/>
  <c r="AV125" s="1"/>
  <c r="AV100"/>
  <c r="AV109" s="1"/>
  <c r="BD117"/>
  <c r="BD125" s="1"/>
  <c r="BD100"/>
  <c r="BD109" s="1"/>
  <c r="BL117"/>
  <c r="BL125" s="1"/>
  <c r="BL100"/>
  <c r="BL109" s="1"/>
  <c r="BT117"/>
  <c r="BT125" s="1"/>
  <c r="BT100"/>
  <c r="BT109" s="1"/>
  <c r="CB117"/>
  <c r="CB125" s="1"/>
  <c r="CB100"/>
  <c r="CB109" s="1"/>
  <c r="CJ117"/>
  <c r="CJ125" s="1"/>
  <c r="CJ100"/>
  <c r="CJ109" s="1"/>
  <c r="CR117"/>
  <c r="CR125" s="1"/>
  <c r="CR100"/>
  <c r="CR109" s="1"/>
  <c r="CZ117"/>
  <c r="CZ125" s="1"/>
  <c r="CZ100"/>
  <c r="CZ109" s="1"/>
  <c r="DH117"/>
  <c r="DH125" s="1"/>
  <c r="DH100"/>
  <c r="DH109" s="1"/>
  <c r="DP117"/>
  <c r="DP125" s="1"/>
  <c r="DP100"/>
  <c r="DP109" s="1"/>
  <c r="DX117"/>
  <c r="DX125" s="1"/>
  <c r="DX100"/>
  <c r="DX109" s="1"/>
  <c r="EF117"/>
  <c r="EF125" s="1"/>
  <c r="EF100"/>
  <c r="EF109" s="1"/>
  <c r="EN117"/>
  <c r="EN125" s="1"/>
  <c r="EN100"/>
  <c r="EN109" s="1"/>
  <c r="R118"/>
  <c r="R126" s="1"/>
  <c r="R101"/>
  <c r="R110" s="1"/>
  <c r="AX118"/>
  <c r="AX126" s="1"/>
  <c r="AX101"/>
  <c r="AX110" s="1"/>
  <c r="CD118"/>
  <c r="CD126" s="1"/>
  <c r="CD101"/>
  <c r="CD110" s="1"/>
  <c r="DJ118"/>
  <c r="DJ126" s="1"/>
  <c r="DJ101"/>
  <c r="DJ110" s="1"/>
  <c r="EP118"/>
  <c r="EP126" s="1"/>
  <c r="EP101"/>
  <c r="EP110" s="1"/>
  <c r="AE118"/>
  <c r="AE126" s="1"/>
  <c r="AE101"/>
  <c r="AE110" s="1"/>
  <c r="BK118"/>
  <c r="BK126" s="1"/>
  <c r="BK101"/>
  <c r="BK110" s="1"/>
  <c r="CQ118"/>
  <c r="CQ126" s="1"/>
  <c r="CQ101"/>
  <c r="CQ110" s="1"/>
  <c r="DW118"/>
  <c r="DW126" s="1"/>
  <c r="DW101"/>
  <c r="DW110" s="1"/>
  <c r="D118"/>
  <c r="D126" s="1"/>
  <c r="D101"/>
  <c r="D110" s="1"/>
  <c r="AJ118"/>
  <c r="AJ126" s="1"/>
  <c r="AJ101"/>
  <c r="AJ110" s="1"/>
  <c r="BP118"/>
  <c r="BP126" s="1"/>
  <c r="BP101"/>
  <c r="BP110" s="1"/>
  <c r="CV118"/>
  <c r="CV126" s="1"/>
  <c r="CV101"/>
  <c r="CV110" s="1"/>
  <c r="EB118"/>
  <c r="EB126" s="1"/>
  <c r="EB101"/>
  <c r="EB110" s="1"/>
  <c r="Q118"/>
  <c r="Q126" s="1"/>
  <c r="Q101"/>
  <c r="Q110" s="1"/>
  <c r="AW118"/>
  <c r="AW126" s="1"/>
  <c r="AW101"/>
  <c r="AW110" s="1"/>
  <c r="CC118"/>
  <c r="CC126" s="1"/>
  <c r="CC101"/>
  <c r="CC110" s="1"/>
  <c r="DI118"/>
  <c r="DI126" s="1"/>
  <c r="DI101"/>
  <c r="DI110" s="1"/>
  <c r="EO118"/>
  <c r="EO126" s="1"/>
  <c r="EO101"/>
  <c r="EO110" s="1"/>
  <c r="AD118"/>
  <c r="AD126" s="1"/>
  <c r="AD101"/>
  <c r="AD110" s="1"/>
  <c r="BJ118"/>
  <c r="BJ126" s="1"/>
  <c r="BJ101"/>
  <c r="BJ110" s="1"/>
  <c r="CP118"/>
  <c r="CP126" s="1"/>
  <c r="CP101"/>
  <c r="CP110" s="1"/>
  <c r="DV118"/>
  <c r="DV126" s="1"/>
  <c r="DV101"/>
  <c r="DV110" s="1"/>
  <c r="K118"/>
  <c r="K126" s="1"/>
  <c r="K101"/>
  <c r="K110" s="1"/>
  <c r="AQ118"/>
  <c r="AQ126" s="1"/>
  <c r="AQ101"/>
  <c r="AQ110" s="1"/>
  <c r="BW118"/>
  <c r="BW126" s="1"/>
  <c r="BW101"/>
  <c r="BW110" s="1"/>
  <c r="DC118"/>
  <c r="DC126" s="1"/>
  <c r="DC101"/>
  <c r="DC110" s="1"/>
  <c r="EI118"/>
  <c r="EI126" s="1"/>
  <c r="EI101"/>
  <c r="EI110" s="1"/>
  <c r="P118"/>
  <c r="P126" s="1"/>
  <c r="P101"/>
  <c r="P110" s="1"/>
  <c r="AV118"/>
  <c r="AV126" s="1"/>
  <c r="AV101"/>
  <c r="AV110" s="1"/>
  <c r="CB118"/>
  <c r="CB126" s="1"/>
  <c r="CB101"/>
  <c r="CB110" s="1"/>
  <c r="DH118"/>
  <c r="DH126" s="1"/>
  <c r="DH101"/>
  <c r="DH110" s="1"/>
  <c r="EN118"/>
  <c r="EN126" s="1"/>
  <c r="EN101"/>
  <c r="EN110" s="1"/>
  <c r="AC118"/>
  <c r="AC126" s="1"/>
  <c r="AC101"/>
  <c r="AC110" s="1"/>
  <c r="BI118"/>
  <c r="BI126" s="1"/>
  <c r="BI101"/>
  <c r="BI110" s="1"/>
  <c r="CO118"/>
  <c r="CO126" s="1"/>
  <c r="CO101"/>
  <c r="CO110" s="1"/>
  <c r="DU118"/>
  <c r="DU126" s="1"/>
  <c r="DU101"/>
  <c r="DU110" s="1"/>
  <c r="ES118"/>
  <c r="ES126" s="1"/>
  <c r="ES101"/>
  <c r="ES110" s="1"/>
  <c r="Z118"/>
  <c r="Z126" s="1"/>
  <c r="Z101"/>
  <c r="Z110" s="1"/>
  <c r="BF118"/>
  <c r="BF126" s="1"/>
  <c r="BF101"/>
  <c r="BF110" s="1"/>
  <c r="CL118"/>
  <c r="CL126" s="1"/>
  <c r="CL101"/>
  <c r="CL110" s="1"/>
  <c r="DR118"/>
  <c r="DR126" s="1"/>
  <c r="DR101"/>
  <c r="DR110" s="1"/>
  <c r="E118"/>
  <c r="E126" s="1"/>
  <c r="E101"/>
  <c r="E110" s="1"/>
  <c r="AM118"/>
  <c r="AM126" s="1"/>
  <c r="AM101"/>
  <c r="AM110" s="1"/>
  <c r="BS118"/>
  <c r="BS126" s="1"/>
  <c r="BS101"/>
  <c r="BS110" s="1"/>
  <c r="CY118"/>
  <c r="CY126" s="1"/>
  <c r="CY101"/>
  <c r="CY110" s="1"/>
  <c r="EE118"/>
  <c r="EE126" s="1"/>
  <c r="EE101"/>
  <c r="EE110" s="1"/>
  <c r="L118"/>
  <c r="L126" s="1"/>
  <c r="L101"/>
  <c r="L110" s="1"/>
  <c r="AR118"/>
  <c r="AR126" s="1"/>
  <c r="AR101"/>
  <c r="AR110" s="1"/>
  <c r="BX118"/>
  <c r="BX126" s="1"/>
  <c r="BX101"/>
  <c r="BX110" s="1"/>
  <c r="DD118"/>
  <c r="DD126" s="1"/>
  <c r="DD101"/>
  <c r="DD110" s="1"/>
  <c r="EJ118"/>
  <c r="EJ126" s="1"/>
  <c r="EJ101"/>
  <c r="EJ110" s="1"/>
  <c r="Y118"/>
  <c r="Y126" s="1"/>
  <c r="Y101"/>
  <c r="Y110" s="1"/>
  <c r="BE118"/>
  <c r="BE126" s="1"/>
  <c r="BE101"/>
  <c r="BE110" s="1"/>
  <c r="CK118"/>
  <c r="CK126" s="1"/>
  <c r="CK101"/>
  <c r="CK110" s="1"/>
  <c r="DQ118"/>
  <c r="DQ126" s="1"/>
  <c r="DQ101"/>
  <c r="DQ110" s="1"/>
  <c r="F118"/>
  <c r="F126" s="1"/>
  <c r="F101"/>
  <c r="F110" s="1"/>
  <c r="AL118"/>
  <c r="AL126" s="1"/>
  <c r="AL101"/>
  <c r="AL110" s="1"/>
  <c r="BR118"/>
  <c r="BR126" s="1"/>
  <c r="BR101"/>
  <c r="BR110" s="1"/>
  <c r="CX118"/>
  <c r="CX126" s="1"/>
  <c r="CX101"/>
  <c r="CX110" s="1"/>
  <c r="ED118"/>
  <c r="ED126" s="1"/>
  <c r="ED101"/>
  <c r="ED110" s="1"/>
  <c r="S118"/>
  <c r="S126" s="1"/>
  <c r="S101"/>
  <c r="S110" s="1"/>
  <c r="AY118"/>
  <c r="AY126" s="1"/>
  <c r="AY101"/>
  <c r="AY110" s="1"/>
  <c r="CE118"/>
  <c r="CE126" s="1"/>
  <c r="CE101"/>
  <c r="CE110" s="1"/>
  <c r="DK118"/>
  <c r="DK126" s="1"/>
  <c r="DK101"/>
  <c r="DK110" s="1"/>
  <c r="EQ118"/>
  <c r="EQ126" s="1"/>
  <c r="EQ101"/>
  <c r="EQ110" s="1"/>
  <c r="X118"/>
  <c r="X126" s="1"/>
  <c r="X101"/>
  <c r="X110" s="1"/>
  <c r="BD118"/>
  <c r="BD126" s="1"/>
  <c r="BD101"/>
  <c r="BD110" s="1"/>
  <c r="CJ118"/>
  <c r="CJ126" s="1"/>
  <c r="CJ101"/>
  <c r="CJ110" s="1"/>
  <c r="DP118"/>
  <c r="DP126" s="1"/>
  <c r="DP101"/>
  <c r="DP110" s="1"/>
  <c r="EV118"/>
  <c r="EV126" s="1"/>
  <c r="EV101"/>
  <c r="EV110" s="1"/>
  <c r="AK118"/>
  <c r="AK126" s="1"/>
  <c r="AK101"/>
  <c r="AK110" s="1"/>
  <c r="BQ118"/>
  <c r="BQ126" s="1"/>
  <c r="BQ101"/>
  <c r="BQ110" s="1"/>
  <c r="CW118"/>
  <c r="CW126" s="1"/>
  <c r="CW101"/>
  <c r="CW110" s="1"/>
  <c r="EC118"/>
  <c r="EC126" s="1"/>
  <c r="EC101"/>
  <c r="EC110" s="1"/>
  <c r="DM118"/>
  <c r="DM126" s="1"/>
  <c r="DM101"/>
  <c r="DM110" s="1"/>
  <c r="C20"/>
  <c r="C21"/>
  <c r="D20"/>
  <c r="D21"/>
  <c r="E21" l="1"/>
  <c r="G110"/>
  <c r="F21" s="1"/>
  <c r="G109"/>
  <c r="F20" s="1"/>
  <c r="E20"/>
  <c r="I21"/>
  <c r="H21"/>
  <c r="I20"/>
  <c r="H20"/>
</calcChain>
</file>

<file path=xl/sharedStrings.xml><?xml version="1.0" encoding="utf-8"?>
<sst xmlns="http://schemas.openxmlformats.org/spreadsheetml/2006/main" count="55" uniqueCount="42">
  <si>
    <t>Merkur</t>
  </si>
  <si>
    <t>Venus</t>
  </si>
  <si>
    <t>Jorden</t>
  </si>
  <si>
    <t>Saturn</t>
  </si>
  <si>
    <t>Jupiter</t>
  </si>
  <si>
    <t>Neptun</t>
  </si>
  <si>
    <t>Hastighed</t>
  </si>
  <si>
    <t>Afstand</t>
  </si>
  <si>
    <t>Mars</t>
  </si>
  <si>
    <t>Omløbdtid</t>
  </si>
  <si>
    <t>Relativt til Jorden</t>
  </si>
  <si>
    <t>ln - afstand</t>
  </si>
  <si>
    <t>ln - omløbstid</t>
  </si>
  <si>
    <t>Kepler</t>
  </si>
  <si>
    <t>Dato</t>
  </si>
  <si>
    <t>Vinkel</t>
  </si>
  <si>
    <t>Cosinus</t>
  </si>
  <si>
    <t>Sinus</t>
  </si>
  <si>
    <t>OLS</t>
  </si>
  <si>
    <t>x</t>
  </si>
  <si>
    <t>y</t>
  </si>
  <si>
    <t>Indeks</t>
  </si>
  <si>
    <t>Diameter, 1000 km</t>
  </si>
  <si>
    <t>Initialværdier er markeret med fed</t>
  </si>
  <si>
    <t>Generel data</t>
  </si>
  <si>
    <t>Cirkelbaner, 100 punkter</t>
  </si>
  <si>
    <t>Indeks-nr</t>
  </si>
  <si>
    <t>Afstand i AU</t>
  </si>
  <si>
    <t>Omløbstid, dage</t>
  </si>
  <si>
    <t>Udviklet af Mathias Borritz Milfeldt - til fri anvendelse</t>
  </si>
  <si>
    <t>Det Koperniske solsystem - model</t>
  </si>
  <si>
    <t>Arcsec</t>
  </si>
  <si>
    <t>Afstand, AU</t>
  </si>
  <si>
    <t>Arcsekunder</t>
  </si>
  <si>
    <t>x-koordinat</t>
  </si>
  <si>
    <t>y-koordinat</t>
  </si>
  <si>
    <t>Dataudtræk</t>
  </si>
  <si>
    <t>Uranus</t>
  </si>
  <si>
    <t>Vinkelforskel</t>
  </si>
  <si>
    <t>Vinkel, akkumumeleret</t>
  </si>
  <si>
    <t>Angiv indeks-nr i celle C10; aflæs derpå diagrammet og tabellen</t>
  </si>
  <si>
    <t>Ideel vinkelfs</t>
  </si>
</sst>
</file>

<file path=xl/styles.xml><?xml version="1.0" encoding="utf-8"?>
<styleSheet xmlns="http://schemas.openxmlformats.org/spreadsheetml/2006/main">
  <numFmts count="3">
    <numFmt numFmtId="164" formatCode="dd/mm/yy;@"/>
    <numFmt numFmtId="165" formatCode="0.000"/>
    <numFmt numFmtId="166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1" fillId="0" borderId="0" xfId="0" applyFont="1"/>
    <xf numFmtId="0" fontId="0" fillId="0" borderId="0" xfId="0" applyNumberFormat="1"/>
    <xf numFmtId="0" fontId="0" fillId="2" borderId="0" xfId="0" applyFill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165" fontId="0" fillId="0" borderId="0" xfId="0" applyNumberFormat="1"/>
    <xf numFmtId="2" fontId="0" fillId="0" borderId="0" xfId="0" applyNumberFormat="1"/>
    <xf numFmtId="166" fontId="1" fillId="0" borderId="0" xfId="0" applyNumberFormat="1" applyFont="1"/>
    <xf numFmtId="166" fontId="0" fillId="0" borderId="0" xfId="0" applyNumberFormat="1"/>
    <xf numFmtId="0" fontId="0" fillId="0" borderId="1" xfId="0" applyBorder="1"/>
    <xf numFmtId="0" fontId="0" fillId="0" borderId="3" xfId="0" applyBorder="1"/>
    <xf numFmtId="0" fontId="0" fillId="0" borderId="2" xfId="0" applyBorder="1"/>
    <xf numFmtId="1" fontId="0" fillId="0" borderId="0" xfId="0" applyNumberFormat="1"/>
    <xf numFmtId="0" fontId="0" fillId="0" borderId="1" xfId="0" applyFill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tx>
        <c:rich>
          <a:bodyPr/>
          <a:lstStyle/>
          <a:p>
            <a:pPr>
              <a:defRPr sz="1800"/>
            </a:pPr>
            <a:r>
              <a:rPr lang="da-DK" sz="1800"/>
              <a:t>Det koperniske solsystem - indre planeter</a:t>
            </a:r>
          </a:p>
        </c:rich>
      </c:tx>
      <c:layout/>
    </c:title>
    <c:plotArea>
      <c:layout/>
      <c:scatterChart>
        <c:scatterStyle val="lineMarker"/>
        <c:ser>
          <c:idx val="8"/>
          <c:order val="0"/>
          <c:tx>
            <c:v>Solen</c:v>
          </c:tx>
          <c:spPr>
            <a:ln w="28575">
              <a:noFill/>
            </a:ln>
          </c:spPr>
          <c:marker>
            <c:symbol val="circle"/>
            <c:size val="50"/>
            <c:spPr>
              <a:solidFill>
                <a:srgbClr val="FFFF00"/>
              </a:solidFill>
            </c:spPr>
          </c:marker>
          <c:xVal>
            <c:numLit>
              <c:formatCode>General</c:formatCode>
              <c:ptCount val="1"/>
              <c:pt idx="0">
                <c:v>0</c:v>
              </c:pt>
            </c:numLit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ser>
          <c:idx val="0"/>
          <c:order val="1"/>
          <c:tx>
            <c:strRef>
              <c:f>'Kopernikus solsystem'!$B$16</c:f>
              <c:strCache>
                <c:ptCount val="1"/>
                <c:pt idx="0">
                  <c:v>Jorden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6"/>
          </c:marker>
          <c:xVal>
            <c:numRef>
              <c:f>'Kopernikus solsystem'!$C$16</c:f>
              <c:numCache>
                <c:formatCode>0.00</c:formatCode>
                <c:ptCount val="1"/>
                <c:pt idx="0">
                  <c:v>-0.85097036940377424</c:v>
                </c:pt>
              </c:numCache>
            </c:numRef>
          </c:xVal>
          <c:yVal>
            <c:numRef>
              <c:f>'Kopernikus solsystem'!$D$16</c:f>
              <c:numCache>
                <c:formatCode>0.00</c:formatCode>
                <c:ptCount val="1"/>
                <c:pt idx="0">
                  <c:v>-0.52521369974211829</c:v>
                </c:pt>
              </c:numCache>
            </c:numRef>
          </c:yVal>
        </c:ser>
        <c:ser>
          <c:idx val="1"/>
          <c:order val="2"/>
          <c:tx>
            <c:strRef>
              <c:f>'Kopernikus solsystem'!$B$17</c:f>
              <c:strCache>
                <c:ptCount val="1"/>
                <c:pt idx="0">
                  <c:v>Mars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4"/>
          </c:marker>
          <c:xVal>
            <c:numRef>
              <c:f>'Kopernikus solsystem'!$C$17</c:f>
              <c:numCache>
                <c:formatCode>0.00</c:formatCode>
                <c:ptCount val="1"/>
                <c:pt idx="0">
                  <c:v>1.5023805885315955</c:v>
                </c:pt>
              </c:numCache>
            </c:numRef>
          </c:xVal>
          <c:yVal>
            <c:numRef>
              <c:f>'Kopernikus solsystem'!$D$17</c:f>
              <c:numCache>
                <c:formatCode>0.00</c:formatCode>
                <c:ptCount val="1"/>
                <c:pt idx="0">
                  <c:v>-0.23076517762317728</c:v>
                </c:pt>
              </c:numCache>
            </c:numRef>
          </c:yVal>
        </c:ser>
        <c:ser>
          <c:idx val="2"/>
          <c:order val="3"/>
          <c:tx>
            <c:strRef>
              <c:f>'Kopernikus solsystem'!$B$15</c:f>
              <c:strCache>
                <c:ptCount val="1"/>
                <c:pt idx="0">
                  <c:v>Venus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4"/>
          </c:marker>
          <c:xVal>
            <c:numRef>
              <c:f>'Kopernikus solsystem'!$C$15</c:f>
              <c:numCache>
                <c:formatCode>0.00</c:formatCode>
                <c:ptCount val="1"/>
                <c:pt idx="0">
                  <c:v>0.57071863657393929</c:v>
                </c:pt>
              </c:numCache>
            </c:numRef>
          </c:xVal>
          <c:yVal>
            <c:numRef>
              <c:f>'Kopernikus solsystem'!$D$15</c:f>
              <c:numCache>
                <c:formatCode>0.00</c:formatCode>
                <c:ptCount val="1"/>
                <c:pt idx="0">
                  <c:v>-0.43895357142547975</c:v>
                </c:pt>
              </c:numCache>
            </c:numRef>
          </c:yVal>
        </c:ser>
        <c:ser>
          <c:idx val="3"/>
          <c:order val="4"/>
          <c:tx>
            <c:strRef>
              <c:f>'Kopernikus solsystem'!$B$14</c:f>
              <c:strCache>
                <c:ptCount val="1"/>
                <c:pt idx="0">
                  <c:v>Merkur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</c:marker>
          <c:xVal>
            <c:numRef>
              <c:f>'Kopernikus solsystem'!$C$14</c:f>
              <c:numCache>
                <c:formatCode>0.00</c:formatCode>
                <c:ptCount val="1"/>
                <c:pt idx="0">
                  <c:v>-1.1875258359091019E-2</c:v>
                </c:pt>
              </c:numCache>
            </c:numRef>
          </c:xVal>
          <c:yVal>
            <c:numRef>
              <c:f>'Kopernikus solsystem'!$D$14</c:f>
              <c:numCache>
                <c:formatCode>0.00</c:formatCode>
                <c:ptCount val="1"/>
                <c:pt idx="0">
                  <c:v>-0.38648426792046264</c:v>
                </c:pt>
              </c:numCache>
            </c:numRef>
          </c:yVal>
        </c:ser>
        <c:ser>
          <c:idx val="4"/>
          <c:order val="5"/>
          <c:spPr>
            <a:ln w="28575"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  <c:marker>
            <c:symbol val="none"/>
          </c:marker>
          <c:xVal>
            <c:numRef>
              <c:f>Baggrundsdata!$C$16:$CY$16</c:f>
              <c:numCache>
                <c:formatCode>General</c:formatCode>
                <c:ptCount val="101"/>
                <c:pt idx="0">
                  <c:v>1</c:v>
                </c:pt>
                <c:pt idx="1">
                  <c:v>0.99802671920256247</c:v>
                </c:pt>
                <c:pt idx="2">
                  <c:v>0.99211466448446117</c:v>
                </c:pt>
                <c:pt idx="3">
                  <c:v>0.98228716813379313</c:v>
                </c:pt>
                <c:pt idx="4">
                  <c:v>0.96858301497022981</c:v>
                </c:pt>
                <c:pt idx="5">
                  <c:v>0.95105628927833674</c:v>
                </c:pt>
                <c:pt idx="6">
                  <c:v>0.92977616136061358</c:v>
                </c:pt>
                <c:pt idx="7">
                  <c:v>0.90482661455263425</c:v>
                </c:pt>
                <c:pt idx="8">
                  <c:v>0.87630611377764089</c:v>
                </c:pt>
                <c:pt idx="9">
                  <c:v>0.84432721694865842</c:v>
                </c:pt>
                <c:pt idx="10">
                  <c:v>0.80901613075175882</c:v>
                </c:pt>
                <c:pt idx="11">
                  <c:v>0.77051221256359992</c:v>
                </c:pt>
                <c:pt idx="12">
                  <c:v>0.72896742046895546</c:v>
                </c:pt>
                <c:pt idx="13">
                  <c:v>0.68454571354877303</c:v>
                </c:pt>
                <c:pt idx="14">
                  <c:v>0.63742240480556289</c:v>
                </c:pt>
                <c:pt idx="15">
                  <c:v>0.58778346927983416</c:v>
                </c:pt>
                <c:pt idx="16">
                  <c:v>0.53582481008814331</c:v>
                </c:pt>
                <c:pt idx="17">
                  <c:v>0.48175148527937739</c:v>
                </c:pt>
                <c:pt idx="18">
                  <c:v>0.42577689856053391</c:v>
                </c:pt>
                <c:pt idx="19">
                  <c:v>0.3681219570858465</c:v>
                </c:pt>
                <c:pt idx="20">
                  <c:v>0.30901419963309384</c:v>
                </c:pt>
                <c:pt idx="21">
                  <c:v>0.24868689860779819</c:v>
                </c:pt>
                <c:pt idx="22">
                  <c:v>0.18737813941930845</c:v>
                </c:pt>
                <c:pt idx="23">
                  <c:v>0.12532988086206734</c:v>
                </c:pt>
                <c:pt idx="24">
                  <c:v>6.2787000210325739E-2</c:v>
                </c:pt>
                <c:pt idx="25">
                  <c:v>-3.6732051033465485E-6</c:v>
                </c:pt>
                <c:pt idx="26">
                  <c:v>-6.2794332124002233E-2</c:v>
                </c:pt>
                <c:pt idx="27">
                  <c:v>-0.12533716934336472</c:v>
                </c:pt>
                <c:pt idx="28">
                  <c:v>-0.18738535570378634</c:v>
                </c:pt>
                <c:pt idx="29">
                  <c:v>-0.24869401421594539</c:v>
                </c:pt>
                <c:pt idx="30">
                  <c:v>-0.30902118648272453</c:v>
                </c:pt>
                <c:pt idx="31">
                  <c:v>-0.36812878760292822</c:v>
                </c:pt>
                <c:pt idx="32">
                  <c:v>-0.42578354578801036</c:v>
                </c:pt>
                <c:pt idx="33">
                  <c:v>-0.48175792298355602</c:v>
                </c:pt>
                <c:pt idx="34">
                  <c:v>-0.53583101286222801</c:v>
                </c:pt>
                <c:pt idx="35">
                  <c:v>-0.58778941264419504</c:v>
                </c:pt>
                <c:pt idx="36">
                  <c:v>-0.63742806530434626</c:v>
                </c:pt>
                <c:pt idx="37">
                  <c:v>-0.68455106884247197</c:v>
                </c:pt>
                <c:pt idx="38">
                  <c:v>-0.72897244942257333</c:v>
                </c:pt>
                <c:pt idx="39">
                  <c:v>-0.77051689533006162</c:v>
                </c:pt>
                <c:pt idx="40">
                  <c:v>-0.80902044885023794</c:v>
                </c:pt>
                <c:pt idx="41">
                  <c:v>-0.84433115333751341</c:v>
                </c:pt>
                <c:pt idx="42">
                  <c:v>-0.87630965292167051</c:v>
                </c:pt>
                <c:pt idx="43">
                  <c:v>-0.90482974248438874</c:v>
                </c:pt>
                <c:pt idx="44">
                  <c:v>-0.92977886573551738</c:v>
                </c:pt>
                <c:pt idx="45">
                  <c:v>-0.95105855942340789</c:v>
                </c:pt>
                <c:pt idx="46">
                  <c:v>-0.96858484192620076</c:v>
                </c:pt>
                <c:pt idx="47">
                  <c:v>-0.98228854469046967</c:v>
                </c:pt>
                <c:pt idx="48">
                  <c:v>-0.99211558520917753</c:v>
                </c:pt>
                <c:pt idx="49">
                  <c:v>-0.99802718046162198</c:v>
                </c:pt>
                <c:pt idx="50">
                  <c:v>-0.99999999997301514</c:v>
                </c:pt>
                <c:pt idx="51">
                  <c:v>-0.99802625788963983</c:v>
                </c:pt>
                <c:pt idx="52">
                  <c:v>-0.99211374370620042</c:v>
                </c:pt>
                <c:pt idx="53">
                  <c:v>-0.98228579152410256</c:v>
                </c:pt>
                <c:pt idx="54">
                  <c:v>-0.96858118796198422</c:v>
                </c:pt>
                <c:pt idx="55">
                  <c:v>-0.95105401908193676</c:v>
                </c:pt>
                <c:pt idx="56">
                  <c:v>-0.92977345693552893</c:v>
                </c:pt>
                <c:pt idx="57">
                  <c:v>-0.90482348657204525</c:v>
                </c:pt>
                <c:pt idx="58">
                  <c:v>-0.87630257458631555</c:v>
                </c:pt>
                <c:pt idx="59">
                  <c:v>-0.84432328051423333</c:v>
                </c:pt>
                <c:pt idx="60">
                  <c:v>-0.80901181260961474</c:v>
                </c:pt>
                <c:pt idx="61">
                  <c:v>-0.77050752975555081</c:v>
                </c:pt>
                <c:pt idx="62">
                  <c:v>-0.72896239147599173</c:v>
                </c:pt>
                <c:pt idx="63">
                  <c:v>-0.6845403582181252</c:v>
                </c:pt>
                <c:pt idx="64">
                  <c:v>-0.63741674427237305</c:v>
                </c:pt>
                <c:pt idx="65">
                  <c:v>-0.58777752588374532</c:v>
                </c:pt>
                <c:pt idx="66">
                  <c:v>-0.5358186072851342</c:v>
                </c:pt>
                <c:pt idx="67">
                  <c:v>-0.48174504754919212</c:v>
                </c:pt>
                <c:pt idx="68">
                  <c:v>-0.42577025131007118</c:v>
                </c:pt>
                <c:pt idx="69">
                  <c:v>-0.36811512654888962</c:v>
                </c:pt>
                <c:pt idx="70">
                  <c:v>-0.30900721276677767</c:v>
                </c:pt>
                <c:pt idx="71">
                  <c:v>-0.24867978298622104</c:v>
                </c:pt>
                <c:pt idx="72">
                  <c:v>-0.1873709231247091</c:v>
                </c:pt>
                <c:pt idx="73">
                  <c:v>-0.1253225923739969</c:v>
                </c:pt>
                <c:pt idx="74">
                  <c:v>-6.2779668293251323E-2</c:v>
                </c:pt>
                <c:pt idx="75">
                  <c:v>1.1019615319389322E-5</c:v>
                </c:pt>
                <c:pt idx="76">
                  <c:v>6.2801664034299501E-2</c:v>
                </c:pt>
                <c:pt idx="77">
                  <c:v>0.1253444578179076</c:v>
                </c:pt>
                <c:pt idx="78">
                  <c:v>0.18739257197816112</c:v>
                </c:pt>
                <c:pt idx="79">
                  <c:v>0.24870112981068077</c:v>
                </c:pt>
                <c:pt idx="80">
                  <c:v>0.30902817331568755</c:v>
                </c:pt>
                <c:pt idx="81">
                  <c:v>0.36813561810015233</c:v>
                </c:pt>
                <c:pt idx="82">
                  <c:v>0.42579019299251741</c:v>
                </c:pt>
                <c:pt idx="83">
                  <c:v>0.48176436066174383</c:v>
                </c:pt>
                <c:pt idx="84">
                  <c:v>0.53583721560740316</c:v>
                </c:pt>
                <c:pt idx="85">
                  <c:v>0.58779535597684152</c:v>
                </c:pt>
                <c:pt idx="86">
                  <c:v>0.6374337257687358</c:v>
                </c:pt>
                <c:pt idx="87">
                  <c:v>0.68455642409923312</c:v>
                </c:pt>
                <c:pt idx="88">
                  <c:v>0.72897747833685544</c:v>
                </c:pt>
                <c:pt idx="89">
                  <c:v>0.7705215780549447</c:v>
                </c:pt>
                <c:pt idx="90">
                  <c:v>0.80902476690505987</c:v>
                </c:pt>
                <c:pt idx="91">
                  <c:v>0.84433508968080484</c:v>
                </c:pt>
                <c:pt idx="92">
                  <c:v>0.87631319201841018</c:v>
                </c:pt>
                <c:pt idx="93">
                  <c:v>0.9048328703673133</c:v>
                </c:pt>
                <c:pt idx="94">
                  <c:v>0.92978157006024442</c:v>
                </c:pt>
                <c:pt idx="95">
                  <c:v>0.95106082951715309</c:v>
                </c:pt>
                <c:pt idx="96">
                  <c:v>0.96858666882989952</c:v>
                </c:pt>
                <c:pt idx="97">
                  <c:v>0.98228992119413383</c:v>
                </c:pt>
                <c:pt idx="98">
                  <c:v>0.99211650588035072</c:v>
                </c:pt>
                <c:pt idx="99">
                  <c:v>0.99802764166681857</c:v>
                </c:pt>
                <c:pt idx="100">
                  <c:v>0.99999999989206056</c:v>
                </c:pt>
              </c:numCache>
            </c:numRef>
          </c:xVal>
          <c:yVal>
            <c:numRef>
              <c:f>Baggrundsdata!$C$17:$CY$17</c:f>
              <c:numCache>
                <c:formatCode>General</c:formatCode>
                <c:ptCount val="101"/>
                <c:pt idx="0">
                  <c:v>0</c:v>
                </c:pt>
                <c:pt idx="1">
                  <c:v>6.2790666167587578E-2</c:v>
                </c:pt>
                <c:pt idx="2">
                  <c:v>0.12533352510356155</c:v>
                </c:pt>
                <c:pt idx="3">
                  <c:v>0.18738174756281151</c:v>
                </c:pt>
                <c:pt idx="4">
                  <c:v>0.2486904564135495</c:v>
                </c:pt>
                <c:pt idx="5">
                  <c:v>0.30901769305999388</c:v>
                </c:pt>
                <c:pt idx="6">
                  <c:v>0.36812537234687082</c:v>
                </c:pt>
                <c:pt idx="7">
                  <c:v>0.42578022217714456</c:v>
                </c:pt>
                <c:pt idx="8">
                  <c:v>0.4817547041347166</c:v>
                </c:pt>
                <c:pt idx="9">
                  <c:v>0.53582791147880027</c:v>
                </c:pt>
                <c:pt idx="10">
                  <c:v>0.58778644096597965</c:v>
                </c:pt>
                <c:pt idx="11">
                  <c:v>0.63742523505925441</c:v>
                </c:pt>
                <c:pt idx="12">
                  <c:v>0.68454839120024025</c:v>
                </c:pt>
                <c:pt idx="13">
                  <c:v>0.72896993495068174</c:v>
                </c:pt>
                <c:pt idx="14">
                  <c:v>0.77051455395202828</c:v>
                </c:pt>
                <c:pt idx="15">
                  <c:v>0.80901828980645563</c:v>
                </c:pt>
                <c:pt idx="16">
                  <c:v>0.84432918514878141</c:v>
                </c:pt>
                <c:pt idx="17">
                  <c:v>0.87630788335556686</c:v>
                </c:pt>
                <c:pt idx="18">
                  <c:v>0.90482817852461517</c:v>
                </c:pt>
                <c:pt idx="19">
                  <c:v>0.92977751355433746</c:v>
                </c:pt>
                <c:pt idx="20">
                  <c:v>0.95105742435728791</c:v>
                </c:pt>
                <c:pt idx="21">
                  <c:v>0.96858392845474917</c:v>
                </c:pt>
                <c:pt idx="22">
                  <c:v>0.98228785641875782</c:v>
                </c:pt>
                <c:pt idx="23">
                  <c:v>0.99211512485351216</c:v>
                </c:pt>
                <c:pt idx="24">
                  <c:v>0.99802694983882501</c:v>
                </c:pt>
                <c:pt idx="25">
                  <c:v>0.99999999999325373</c:v>
                </c:pt>
                <c:pt idx="26">
                  <c:v>0.99802648855283416</c:v>
                </c:pt>
                <c:pt idx="27">
                  <c:v>0.99211420410202411</c:v>
                </c:pt>
                <c:pt idx="28">
                  <c:v>0.98228647983557504</c:v>
                </c:pt>
                <c:pt idx="29">
                  <c:v>0.9685821014726419</c:v>
                </c:pt>
                <c:pt idx="30">
                  <c:v>0.95105515418655362</c:v>
                </c:pt>
                <c:pt idx="31">
                  <c:v>0.92977480915434474</c:v>
                </c:pt>
                <c:pt idx="32">
                  <c:v>0.90482505056844509</c:v>
                </c:pt>
                <c:pt idx="33">
                  <c:v>0.87630434418789116</c:v>
                </c:pt>
                <c:pt idx="34">
                  <c:v>0.84432524873714321</c:v>
                </c:pt>
                <c:pt idx="35">
                  <c:v>0.80901397168614597</c:v>
                </c:pt>
                <c:pt idx="36">
                  <c:v>0.77050987116477487</c:v>
                </c:pt>
                <c:pt idx="37">
                  <c:v>0.72896490597739283</c:v>
                </c:pt>
                <c:pt idx="38">
                  <c:v>0.68454303588806875</c:v>
                </c:pt>
                <c:pt idx="39">
                  <c:v>0.6374195745432697</c:v>
                </c:pt>
                <c:pt idx="40">
                  <c:v>0.58778049758575657</c:v>
                </c:pt>
                <c:pt idx="41">
                  <c:v>0.53582170869025503</c:v>
                </c:pt>
                <c:pt idx="42">
                  <c:v>0.48174826641753621</c:v>
                </c:pt>
                <c:pt idx="43">
                  <c:v>0.4257735749381763</c:v>
                </c:pt>
                <c:pt idx="44">
                  <c:v>0.36811854181985282</c:v>
                </c:pt>
                <c:pt idx="45">
                  <c:v>0.3090107062020217</c:v>
                </c:pt>
                <c:pt idx="46">
                  <c:v>0.24868334079868848</c:v>
                </c:pt>
                <c:pt idx="47">
                  <c:v>0.18737453127327394</c:v>
                </c:pt>
                <c:pt idx="48">
                  <c:v>0.12532623661887859</c:v>
                </c:pt>
                <c:pt idx="49">
                  <c:v>6.2783334252212969E-2</c:v>
                </c:pt>
                <c:pt idx="50">
                  <c:v>-7.34641021064034E-6</c:v>
                </c:pt>
                <c:pt idx="51">
                  <c:v>-6.2797998079573855E-2</c:v>
                </c:pt>
                <c:pt idx="52">
                  <c:v>-0.12534081358148119</c:v>
                </c:pt>
                <c:pt idx="53">
                  <c:v>-0.18738896384223744</c:v>
                </c:pt>
                <c:pt idx="54">
                  <c:v>-0.24869757201499051</c:v>
                </c:pt>
                <c:pt idx="55">
                  <c:v>-0.30902467990129057</c:v>
                </c:pt>
                <c:pt idx="56">
                  <c:v>-0.36813220285402365</c:v>
                </c:pt>
                <c:pt idx="57">
                  <c:v>-0.42578686939313631</c:v>
                </c:pt>
                <c:pt idx="58">
                  <c:v>-0.48176114182590002</c:v>
                </c:pt>
                <c:pt idx="59">
                  <c:v>-0.53583411423843041</c:v>
                </c:pt>
                <c:pt idx="60">
                  <c:v>-0.58779238431448366</c:v>
                </c:pt>
                <c:pt idx="61">
                  <c:v>-0.63743089554084131</c:v>
                </c:pt>
                <c:pt idx="62">
                  <c:v>-0.68455374647547063</c:v>
                </c:pt>
                <c:pt idx="63">
                  <c:v>-0.72897496388463223</c:v>
                </c:pt>
                <c:pt idx="64">
                  <c:v>-0.77051923669770117</c:v>
                </c:pt>
                <c:pt idx="65">
                  <c:v>-0.80902260788310676</c:v>
                </c:pt>
                <c:pt idx="66">
                  <c:v>-0.84433312151485518</c:v>
                </c:pt>
                <c:pt idx="67">
                  <c:v>-0.87631142247595206</c:v>
                </c:pt>
                <c:pt idx="68">
                  <c:v>-0.9048313064319552</c:v>
                </c:pt>
                <c:pt idx="69">
                  <c:v>-0.92978021790415344</c:v>
                </c:pt>
                <c:pt idx="70">
                  <c:v>-0.95105969447669658</c:v>
                </c:pt>
                <c:pt idx="71">
                  <c:v>-0.96858575538458447</c:v>
                </c:pt>
                <c:pt idx="72">
                  <c:v>-0.98228923294892856</c:v>
                </c:pt>
                <c:pt idx="73">
                  <c:v>-0.99211604555145716</c:v>
                </c:pt>
                <c:pt idx="74">
                  <c:v>-0.99802741107095316</c:v>
                </c:pt>
                <c:pt idx="75">
                  <c:v>-0.99999999993928401</c:v>
                </c:pt>
                <c:pt idx="76">
                  <c:v>-0.99802602721297951</c:v>
                </c:pt>
                <c:pt idx="77">
                  <c:v>-0.99211328329699067</c:v>
                </c:pt>
                <c:pt idx="78">
                  <c:v>-0.98228510319937645</c:v>
                </c:pt>
                <c:pt idx="79">
                  <c:v>-0.96858027443825789</c:v>
                </c:pt>
                <c:pt idx="80">
                  <c:v>-0.95105288396448773</c:v>
                </c:pt>
                <c:pt idx="81">
                  <c:v>-0.92977210470416827</c:v>
                </c:pt>
                <c:pt idx="82">
                  <c:v>-0.90482192256343719</c:v>
                </c:pt>
                <c:pt idx="83">
                  <c:v>-0.8763008049729164</c:v>
                </c:pt>
                <c:pt idx="84">
                  <c:v>-0.84432131227993135</c:v>
                </c:pt>
                <c:pt idx="85">
                  <c:v>-0.80900965352216792</c:v>
                </c:pt>
                <c:pt idx="86">
                  <c:v>-0.77050518833593074</c:v>
                </c:pt>
                <c:pt idx="87">
                  <c:v>-0.72895987696475517</c:v>
                </c:pt>
                <c:pt idx="88">
                  <c:v>-0.68453768053894559</c:v>
                </c:pt>
                <c:pt idx="89">
                  <c:v>-0.63741391399287617</c:v>
                </c:pt>
                <c:pt idx="90">
                  <c:v>-0.58777455417380364</c:v>
                </c:pt>
                <c:pt idx="91">
                  <c:v>-0.53581550587278393</c:v>
                </c:pt>
                <c:pt idx="92">
                  <c:v>-0.48174182867434817</c:v>
                </c:pt>
                <c:pt idx="93">
                  <c:v>-0.42576692767622137</c:v>
                </c:pt>
                <c:pt idx="94">
                  <c:v>-0.36811171127295972</c:v>
                </c:pt>
                <c:pt idx="95">
                  <c:v>-0.30900371932736448</c:v>
                </c:pt>
                <c:pt idx="96">
                  <c:v>-0.24867622517039831</c:v>
                </c:pt>
                <c:pt idx="97">
                  <c:v>-0.18736731497361617</c:v>
                </c:pt>
                <c:pt idx="98">
                  <c:v>-0.12531894812742431</c:v>
                </c:pt>
                <c:pt idx="99">
                  <c:v>-6.2776002333442632E-2</c:v>
                </c:pt>
                <c:pt idx="100">
                  <c:v>1.4692820427989623E-5</c:v>
                </c:pt>
              </c:numCache>
            </c:numRef>
          </c:yVal>
        </c:ser>
        <c:ser>
          <c:idx val="5"/>
          <c:order val="6"/>
          <c:spPr>
            <a:ln w="28575"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  <c:marker>
            <c:symbol val="none"/>
          </c:marker>
          <c:xVal>
            <c:numRef>
              <c:f>Baggrundsdata!$C$18:$CY$18</c:f>
              <c:numCache>
                <c:formatCode>General</c:formatCode>
                <c:ptCount val="101"/>
                <c:pt idx="0">
                  <c:v>0.38666666666666666</c:v>
                </c:pt>
                <c:pt idx="1">
                  <c:v>0.38590366475832416</c:v>
                </c:pt>
                <c:pt idx="2">
                  <c:v>0.38361767026732496</c:v>
                </c:pt>
                <c:pt idx="3">
                  <c:v>0.37981770501173334</c:v>
                </c:pt>
                <c:pt idx="4">
                  <c:v>0.37451876578848886</c:v>
                </c:pt>
                <c:pt idx="5">
                  <c:v>0.36774176518762353</c:v>
                </c:pt>
                <c:pt idx="6">
                  <c:v>0.35951344905943722</c:v>
                </c:pt>
                <c:pt idx="7">
                  <c:v>0.34986629096035188</c:v>
                </c:pt>
                <c:pt idx="8">
                  <c:v>0.33883836399402112</c:v>
                </c:pt>
                <c:pt idx="9">
                  <c:v>0.32647319055348123</c:v>
                </c:pt>
                <c:pt idx="10">
                  <c:v>0.31281957055734672</c:v>
                </c:pt>
                <c:pt idx="11">
                  <c:v>0.29793138885792531</c:v>
                </c:pt>
                <c:pt idx="12">
                  <c:v>0.28186740258132942</c:v>
                </c:pt>
                <c:pt idx="13">
                  <c:v>0.26469100923885891</c:v>
                </c:pt>
                <c:pt idx="14">
                  <c:v>0.24646999652481766</c:v>
                </c:pt>
                <c:pt idx="15">
                  <c:v>0.22727627478820253</c:v>
                </c:pt>
                <c:pt idx="16">
                  <c:v>0.20718559323408209</c:v>
                </c:pt>
                <c:pt idx="17">
                  <c:v>0.18627724097469259</c:v>
                </c:pt>
                <c:pt idx="18">
                  <c:v>0.16463373411007312</c:v>
                </c:pt>
                <c:pt idx="19">
                  <c:v>0.14234049007319396</c:v>
                </c:pt>
                <c:pt idx="20">
                  <c:v>0.11948549052479629</c:v>
                </c:pt>
                <c:pt idx="21">
                  <c:v>9.6158934128348625E-2</c:v>
                </c:pt>
                <c:pt idx="22">
                  <c:v>7.2452880575465936E-2</c:v>
                </c:pt>
                <c:pt idx="23">
                  <c:v>4.8460887266666038E-2</c:v>
                </c:pt>
                <c:pt idx="24">
                  <c:v>2.4277640081325953E-2</c:v>
                </c:pt>
                <c:pt idx="25">
                  <c:v>-1.4203059732939987E-6</c:v>
                </c:pt>
                <c:pt idx="26">
                  <c:v>-2.428047508794753E-2</c:v>
                </c:pt>
                <c:pt idx="27">
                  <c:v>-4.8463705479434356E-2</c:v>
                </c:pt>
                <c:pt idx="28">
                  <c:v>-7.2455670872130715E-2</c:v>
                </c:pt>
                <c:pt idx="29">
                  <c:v>-9.6161685496832211E-2</c:v>
                </c:pt>
                <c:pt idx="30">
                  <c:v>-0.11948819210665348</c:v>
                </c:pt>
                <c:pt idx="31">
                  <c:v>-0.14234313120646558</c:v>
                </c:pt>
                <c:pt idx="32">
                  <c:v>-0.16463630437136401</c:v>
                </c:pt>
                <c:pt idx="33">
                  <c:v>-0.18627973022030833</c:v>
                </c:pt>
                <c:pt idx="34">
                  <c:v>-0.20718799164006149</c:v>
                </c:pt>
                <c:pt idx="35">
                  <c:v>-0.22727857288908873</c:v>
                </c:pt>
                <c:pt idx="36">
                  <c:v>-0.24647218525101389</c:v>
                </c:pt>
                <c:pt idx="37">
                  <c:v>-0.26469307995242247</c:v>
                </c:pt>
                <c:pt idx="38">
                  <c:v>-0.28186934711006167</c:v>
                </c:pt>
                <c:pt idx="39">
                  <c:v>-0.29793319952762382</c:v>
                </c:pt>
                <c:pt idx="40">
                  <c:v>-0.31282124022209201</c:v>
                </c:pt>
                <c:pt idx="41">
                  <c:v>-0.32647471262383854</c:v>
                </c:pt>
                <c:pt idx="42">
                  <c:v>-0.33883973246304594</c:v>
                </c:pt>
                <c:pt idx="43">
                  <c:v>-0.34986750042729697</c:v>
                </c:pt>
                <c:pt idx="44">
                  <c:v>-0.35951449475106673</c:v>
                </c:pt>
                <c:pt idx="45">
                  <c:v>-0.36774264297705106</c:v>
                </c:pt>
                <c:pt idx="46">
                  <c:v>-0.37451947221146431</c:v>
                </c:pt>
                <c:pt idx="47">
                  <c:v>-0.37981823728031494</c:v>
                </c:pt>
                <c:pt idx="48">
                  <c:v>-0.38361802628088199</c:v>
                </c:pt>
                <c:pt idx="49">
                  <c:v>-0.38590384311182718</c:v>
                </c:pt>
                <c:pt idx="50">
                  <c:v>-0.3866666666562325</c:v>
                </c:pt>
                <c:pt idx="51">
                  <c:v>-0.38590348638399408</c:v>
                </c:pt>
                <c:pt idx="52">
                  <c:v>-0.38361731423306417</c:v>
                </c:pt>
                <c:pt idx="53">
                  <c:v>-0.37981717272265297</c:v>
                </c:pt>
                <c:pt idx="54">
                  <c:v>-0.37451805934530058</c:v>
                </c:pt>
                <c:pt idx="55">
                  <c:v>-0.36774088737834887</c:v>
                </c:pt>
                <c:pt idx="56">
                  <c:v>-0.35951240334840451</c:v>
                </c:pt>
                <c:pt idx="57">
                  <c:v>-0.34986508147452416</c:v>
                </c:pt>
                <c:pt idx="58">
                  <c:v>-0.33883699550670865</c:v>
                </c:pt>
                <c:pt idx="59">
                  <c:v>-0.32647166846550357</c:v>
                </c:pt>
                <c:pt idx="60">
                  <c:v>-0.3128179008757177</c:v>
                </c:pt>
                <c:pt idx="61">
                  <c:v>-0.29792957817214633</c:v>
                </c:pt>
                <c:pt idx="62">
                  <c:v>-0.28186545803738344</c:v>
                </c:pt>
                <c:pt idx="63">
                  <c:v>-0.26468893851100839</c:v>
                </c:pt>
                <c:pt idx="64">
                  <c:v>-0.24646780778531757</c:v>
                </c:pt>
                <c:pt idx="65">
                  <c:v>-0.22727397667504817</c:v>
                </c:pt>
                <c:pt idx="66">
                  <c:v>-0.20718319481691855</c:v>
                </c:pt>
                <c:pt idx="67">
                  <c:v>-0.18627475171902094</c:v>
                </c:pt>
                <c:pt idx="68">
                  <c:v>-0.16463116383989418</c:v>
                </c:pt>
                <c:pt idx="69">
                  <c:v>-0.1423378489322373</c:v>
                </c:pt>
                <c:pt idx="70">
                  <c:v>-0.11948278893648737</c:v>
                </c:pt>
                <c:pt idx="71">
                  <c:v>-9.6156182754672137E-2</c:v>
                </c:pt>
                <c:pt idx="72">
                  <c:v>-7.245009027488751E-2</c:v>
                </c:pt>
                <c:pt idx="73">
                  <c:v>-4.84580690512788E-2</c:v>
                </c:pt>
                <c:pt idx="74">
                  <c:v>-2.4274805073390512E-2</c:v>
                </c:pt>
                <c:pt idx="75">
                  <c:v>4.2609179234972042E-6</c:v>
                </c:pt>
                <c:pt idx="76">
                  <c:v>2.4283310093262473E-2</c:v>
                </c:pt>
                <c:pt idx="77">
                  <c:v>4.8466523689590937E-2</c:v>
                </c:pt>
                <c:pt idx="78">
                  <c:v>7.2458461164888965E-2</c:v>
                </c:pt>
                <c:pt idx="79">
                  <c:v>9.616443686012989E-2</c:v>
                </c:pt>
                <c:pt idx="80">
                  <c:v>0.11949089368206585</c:v>
                </c:pt>
                <c:pt idx="81">
                  <c:v>0.14234577233205889</c:v>
                </c:pt>
                <c:pt idx="82">
                  <c:v>0.16463887462377338</c:v>
                </c:pt>
                <c:pt idx="83">
                  <c:v>0.18628221945587428</c:v>
                </c:pt>
                <c:pt idx="84">
                  <c:v>0.20719039003486256</c:v>
                </c:pt>
                <c:pt idx="85">
                  <c:v>0.22728087097771205</c:v>
                </c:pt>
                <c:pt idx="86">
                  <c:v>0.24647437396391117</c:v>
                </c:pt>
                <c:pt idx="87">
                  <c:v>0.26469515065170346</c:v>
                </c:pt>
                <c:pt idx="88">
                  <c:v>0.2818712916235841</c:v>
                </c:pt>
                <c:pt idx="89">
                  <c:v>0.2979350101812453</c:v>
                </c:pt>
                <c:pt idx="90">
                  <c:v>0.31282290986995648</c:v>
                </c:pt>
                <c:pt idx="91">
                  <c:v>0.32647623467657788</c:v>
                </c:pt>
                <c:pt idx="92">
                  <c:v>0.33884110091378528</c:v>
                </c:pt>
                <c:pt idx="93">
                  <c:v>0.34986870987536112</c:v>
                </c:pt>
                <c:pt idx="94">
                  <c:v>0.35951554042329448</c:v>
                </c:pt>
                <c:pt idx="95">
                  <c:v>0.36774352074663252</c:v>
                </c:pt>
                <c:pt idx="96">
                  <c:v>0.37452017861422782</c:v>
                </c:pt>
                <c:pt idx="97">
                  <c:v>0.37981876952839838</c:v>
                </c:pt>
                <c:pt idx="98">
                  <c:v>0.38361838227373563</c:v>
                </c:pt>
                <c:pt idx="99">
                  <c:v>0.3859040214445032</c:v>
                </c:pt>
                <c:pt idx="100">
                  <c:v>0.3866666666249301</c:v>
                </c:pt>
              </c:numCache>
            </c:numRef>
          </c:xVal>
          <c:yVal>
            <c:numRef>
              <c:f>Baggrundsdata!$C$19:$CY$19</c:f>
              <c:numCache>
                <c:formatCode>General</c:formatCode>
                <c:ptCount val="101"/>
                <c:pt idx="0">
                  <c:v>0</c:v>
                </c:pt>
                <c:pt idx="1">
                  <c:v>2.4279057584800531E-2</c:v>
                </c:pt>
                <c:pt idx="2">
                  <c:v>4.846229637337713E-2</c:v>
                </c:pt>
                <c:pt idx="3">
                  <c:v>7.2454275724287115E-2</c:v>
                </c:pt>
                <c:pt idx="4">
                  <c:v>9.6160309813239142E-2</c:v>
                </c:pt>
                <c:pt idx="5">
                  <c:v>0.11948684131653096</c:v>
                </c:pt>
                <c:pt idx="6">
                  <c:v>0.14234181064079005</c:v>
                </c:pt>
                <c:pt idx="7">
                  <c:v>0.16463501924182922</c:v>
                </c:pt>
                <c:pt idx="8">
                  <c:v>0.18627848559875709</c:v>
                </c:pt>
                <c:pt idx="9">
                  <c:v>0.20718679243846944</c:v>
                </c:pt>
                <c:pt idx="10">
                  <c:v>0.22727742384017879</c:v>
                </c:pt>
                <c:pt idx="11">
                  <c:v>0.24647109088957836</c:v>
                </c:pt>
                <c:pt idx="12">
                  <c:v>0.26469204459742623</c:v>
                </c:pt>
                <c:pt idx="13">
                  <c:v>0.28186837484759691</c:v>
                </c:pt>
                <c:pt idx="14">
                  <c:v>0.29793229419478429</c:v>
                </c:pt>
                <c:pt idx="15">
                  <c:v>0.31282040539182948</c:v>
                </c:pt>
                <c:pt idx="16">
                  <c:v>0.32647395159086212</c:v>
                </c:pt>
                <c:pt idx="17">
                  <c:v>0.33883904823081917</c:v>
                </c:pt>
                <c:pt idx="18">
                  <c:v>0.34986689569618451</c:v>
                </c:pt>
                <c:pt idx="19">
                  <c:v>0.35951397190767714</c:v>
                </c:pt>
                <c:pt idx="20">
                  <c:v>0.367742204084818</c:v>
                </c:pt>
                <c:pt idx="21">
                  <c:v>0.37451911900250301</c:v>
                </c:pt>
                <c:pt idx="22">
                  <c:v>0.37981797114858634</c:v>
                </c:pt>
                <c:pt idx="23">
                  <c:v>0.38361784827669138</c:v>
                </c:pt>
                <c:pt idx="24">
                  <c:v>0.38590375393767901</c:v>
                </c:pt>
                <c:pt idx="25">
                  <c:v>0.38666666666405808</c:v>
                </c:pt>
                <c:pt idx="26">
                  <c:v>0.38590357557376254</c:v>
                </c:pt>
                <c:pt idx="27">
                  <c:v>0.38361749225278263</c:v>
                </c:pt>
                <c:pt idx="28">
                  <c:v>0.37981743886975566</c:v>
                </c:pt>
                <c:pt idx="29">
                  <c:v>0.37451841256942153</c:v>
                </c:pt>
                <c:pt idx="30">
                  <c:v>0.36774132628546741</c:v>
                </c:pt>
                <c:pt idx="31">
                  <c:v>0.35951292620634662</c:v>
                </c:pt>
                <c:pt idx="32">
                  <c:v>0.34986568621979874</c:v>
                </c:pt>
                <c:pt idx="33">
                  <c:v>0.33883767975265122</c:v>
                </c:pt>
                <c:pt idx="34">
                  <c:v>0.32647242951169536</c:v>
                </c:pt>
                <c:pt idx="35">
                  <c:v>0.3128187357186431</c:v>
                </c:pt>
                <c:pt idx="36">
                  <c:v>0.29793048351704626</c:v>
                </c:pt>
                <c:pt idx="37">
                  <c:v>0.28186643031125858</c:v>
                </c:pt>
                <c:pt idx="38">
                  <c:v>0.26468997387671989</c:v>
                </c:pt>
                <c:pt idx="39">
                  <c:v>0.24646890215673095</c:v>
                </c:pt>
                <c:pt idx="40">
                  <c:v>0.22727512573315919</c:v>
                </c:pt>
                <c:pt idx="41">
                  <c:v>0.20718439402689862</c:v>
                </c:pt>
                <c:pt idx="42">
                  <c:v>0.18627599634811401</c:v>
                </c:pt>
                <c:pt idx="43">
                  <c:v>0.16463244897609483</c:v>
                </c:pt>
                <c:pt idx="44">
                  <c:v>0.14233916950367642</c:v>
                </c:pt>
                <c:pt idx="45">
                  <c:v>0.11948413973144839</c:v>
                </c:pt>
                <c:pt idx="46">
                  <c:v>9.6157558442159549E-2</c:v>
                </c:pt>
                <c:pt idx="47">
                  <c:v>7.2451485425665929E-2</c:v>
                </c:pt>
                <c:pt idx="48">
                  <c:v>4.845947815929972E-2</c:v>
                </c:pt>
                <c:pt idx="49">
                  <c:v>2.4276222577522346E-2</c:v>
                </c:pt>
                <c:pt idx="50">
                  <c:v>-2.8406119481142648E-6</c:v>
                </c:pt>
                <c:pt idx="51">
                  <c:v>-2.4281892590768558E-2</c:v>
                </c:pt>
                <c:pt idx="52">
                  <c:v>-4.8465114584839396E-2</c:v>
                </c:pt>
                <c:pt idx="53">
                  <c:v>-7.245706601899847E-2</c:v>
                </c:pt>
                <c:pt idx="54">
                  <c:v>-9.6163061179129664E-2</c:v>
                </c:pt>
                <c:pt idx="55">
                  <c:v>-0.11948954289516568</c:v>
                </c:pt>
                <c:pt idx="56">
                  <c:v>-0.14234445177022248</c:v>
                </c:pt>
                <c:pt idx="57">
                  <c:v>-0.16463758949867938</c:v>
                </c:pt>
                <c:pt idx="58">
                  <c:v>-0.186280974839348</c:v>
                </c:pt>
                <c:pt idx="59">
                  <c:v>-0.20718919083885975</c:v>
                </c:pt>
                <c:pt idx="60">
                  <c:v>-0.22727972193493368</c:v>
                </c:pt>
                <c:pt idx="61">
                  <c:v>-0.2464732796091253</c:v>
                </c:pt>
                <c:pt idx="62">
                  <c:v>-0.26469411530384862</c:v>
                </c:pt>
                <c:pt idx="63">
                  <c:v>-0.28187031936872448</c:v>
                </c:pt>
                <c:pt idx="64">
                  <c:v>-0.29793410485644445</c:v>
                </c:pt>
                <c:pt idx="65">
                  <c:v>-0.31282207504813458</c:v>
                </c:pt>
                <c:pt idx="66">
                  <c:v>-0.32647547365241064</c:v>
                </c:pt>
                <c:pt idx="67">
                  <c:v>-0.33884041669070147</c:v>
                </c:pt>
                <c:pt idx="68">
                  <c:v>-0.34986810515368932</c:v>
                </c:pt>
                <c:pt idx="69">
                  <c:v>-0.35951501758960597</c:v>
                </c:pt>
                <c:pt idx="70">
                  <c:v>-0.3677430818643227</c:v>
                </c:pt>
                <c:pt idx="71">
                  <c:v>-0.37451982541537265</c:v>
                </c:pt>
                <c:pt idx="72">
                  <c:v>-0.37981850340691903</c:v>
                </c:pt>
                <c:pt idx="73">
                  <c:v>-0.38361820427989674</c:v>
                </c:pt>
                <c:pt idx="74">
                  <c:v>-0.38590393228076852</c:v>
                </c:pt>
                <c:pt idx="75">
                  <c:v>-0.38666666664318983</c:v>
                </c:pt>
                <c:pt idx="76">
                  <c:v>-0.38590339718901873</c:v>
                </c:pt>
                <c:pt idx="77">
                  <c:v>-0.38361713620816973</c:v>
                </c:pt>
                <c:pt idx="78">
                  <c:v>-0.37981690657042555</c:v>
                </c:pt>
                <c:pt idx="79">
                  <c:v>-0.37451770611612639</c:v>
                </c:pt>
                <c:pt idx="80">
                  <c:v>-0.36774044846626858</c:v>
                </c:pt>
                <c:pt idx="81">
                  <c:v>-0.35951188048561172</c:v>
                </c:pt>
                <c:pt idx="82">
                  <c:v>-0.34986447672452903</c:v>
                </c:pt>
                <c:pt idx="83">
                  <c:v>-0.33883631125619434</c:v>
                </c:pt>
                <c:pt idx="84">
                  <c:v>-0.32647090741490681</c:v>
                </c:pt>
                <c:pt idx="85">
                  <c:v>-0.31281706602857157</c:v>
                </c:pt>
                <c:pt idx="86">
                  <c:v>-0.29792867282322655</c:v>
                </c:pt>
                <c:pt idx="87">
                  <c:v>-0.28186448575970535</c:v>
                </c:pt>
                <c:pt idx="88">
                  <c:v>-0.26468790314172563</c:v>
                </c:pt>
                <c:pt idx="89">
                  <c:v>-0.24646671341057877</c:v>
                </c:pt>
                <c:pt idx="90">
                  <c:v>-0.22727282761387074</c:v>
                </c:pt>
                <c:pt idx="91">
                  <c:v>-0.2071819956041431</c:v>
                </c:pt>
                <c:pt idx="92">
                  <c:v>-0.18627350708741464</c:v>
                </c:pt>
                <c:pt idx="93">
                  <c:v>-0.16462987870147225</c:v>
                </c:pt>
                <c:pt idx="94">
                  <c:v>-0.14233652835887775</c:v>
                </c:pt>
                <c:pt idx="95">
                  <c:v>-0.11948143813991426</c:v>
                </c:pt>
                <c:pt idx="96">
                  <c:v>-9.6154807065887346E-2</c:v>
                </c:pt>
                <c:pt idx="97">
                  <c:v>-7.2448695123131582E-2</c:v>
                </c:pt>
                <c:pt idx="98">
                  <c:v>-4.8456659942604063E-2</c:v>
                </c:pt>
                <c:pt idx="99">
                  <c:v>-2.4273387568931149E-2</c:v>
                </c:pt>
                <c:pt idx="100">
                  <c:v>5.6812238988226545E-6</c:v>
                </c:pt>
              </c:numCache>
            </c:numRef>
          </c:yVal>
        </c:ser>
        <c:ser>
          <c:idx val="6"/>
          <c:order val="7"/>
          <c:spPr>
            <a:ln w="28575"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  <c:marker>
            <c:symbol val="none"/>
          </c:marker>
          <c:xVal>
            <c:numRef>
              <c:f>Baggrundsdata!$C$20:$CY$20</c:f>
              <c:numCache>
                <c:formatCode>General</c:formatCode>
                <c:ptCount val="101"/>
                <c:pt idx="0">
                  <c:v>0.72</c:v>
                </c:pt>
                <c:pt idx="1">
                  <c:v>0.71857923782584499</c:v>
                </c:pt>
                <c:pt idx="2">
                  <c:v>0.71432255842881198</c:v>
                </c:pt>
                <c:pt idx="3">
                  <c:v>0.707246761056331</c:v>
                </c:pt>
                <c:pt idx="4">
                  <c:v>0.69737977077856539</c:v>
                </c:pt>
                <c:pt idx="5">
                  <c:v>0.68476052828040246</c:v>
                </c:pt>
                <c:pt idx="6">
                  <c:v>0.66943883617964173</c:v>
                </c:pt>
                <c:pt idx="7">
                  <c:v>0.65147516247789661</c:v>
                </c:pt>
                <c:pt idx="8">
                  <c:v>0.63094040191990142</c:v>
                </c:pt>
                <c:pt idx="9">
                  <c:v>0.60791559620303404</c:v>
                </c:pt>
                <c:pt idx="10">
                  <c:v>0.58249161414126638</c:v>
                </c:pt>
                <c:pt idx="11">
                  <c:v>0.55476879304579196</c:v>
                </c:pt>
                <c:pt idx="12">
                  <c:v>0.52485654273764792</c:v>
                </c:pt>
                <c:pt idx="13">
                  <c:v>0.49287291375511655</c:v>
                </c:pt>
                <c:pt idx="14">
                  <c:v>0.45894413146000529</c:v>
                </c:pt>
                <c:pt idx="15">
                  <c:v>0.42320409788148056</c:v>
                </c:pt>
                <c:pt idx="16">
                  <c:v>0.38579386326346315</c:v>
                </c:pt>
                <c:pt idx="17">
                  <c:v>0.34686106940115169</c:v>
                </c:pt>
                <c:pt idx="18">
                  <c:v>0.30655936696358438</c:v>
                </c:pt>
                <c:pt idx="19">
                  <c:v>0.26504780910180947</c:v>
                </c:pt>
                <c:pt idx="20">
                  <c:v>0.22249022373582755</c:v>
                </c:pt>
                <c:pt idx="21">
                  <c:v>0.17905456699761468</c:v>
                </c:pt>
                <c:pt idx="22">
                  <c:v>0.13491226038190207</c:v>
                </c:pt>
                <c:pt idx="23">
                  <c:v>9.0237514220688486E-2</c:v>
                </c:pt>
                <c:pt idx="24">
                  <c:v>4.5206640151434531E-2</c:v>
                </c:pt>
                <c:pt idx="25">
                  <c:v>-2.644707674409515E-6</c:v>
                </c:pt>
                <c:pt idx="26">
                  <c:v>-4.5211919129281609E-2</c:v>
                </c:pt>
                <c:pt idx="27">
                  <c:v>-9.0242761927222595E-2</c:v>
                </c:pt>
                <c:pt idx="28">
                  <c:v>-0.13491745610672615</c:v>
                </c:pt>
                <c:pt idx="29">
                  <c:v>-0.17905969023548068</c:v>
                </c:pt>
                <c:pt idx="30">
                  <c:v>-0.22249525426756164</c:v>
                </c:pt>
                <c:pt idx="31">
                  <c:v>-0.26505272707410832</c:v>
                </c:pt>
                <c:pt idx="32">
                  <c:v>-0.30656415296736744</c:v>
                </c:pt>
                <c:pt idx="33">
                  <c:v>-0.34686570454816035</c:v>
                </c:pt>
                <c:pt idx="34">
                  <c:v>-0.38579832926080415</c:v>
                </c:pt>
                <c:pt idx="35">
                  <c:v>-0.42320837710382042</c:v>
                </c:pt>
                <c:pt idx="36">
                  <c:v>-0.45894820701912931</c:v>
                </c:pt>
                <c:pt idx="37">
                  <c:v>-0.49287676956657978</c:v>
                </c:pt>
                <c:pt idx="38">
                  <c:v>-0.5248601635842528</c:v>
                </c:pt>
                <c:pt idx="39">
                  <c:v>-0.55477216463764434</c:v>
                </c:pt>
                <c:pt idx="40">
                  <c:v>-0.58249472317217132</c:v>
                </c:pt>
                <c:pt idx="41">
                  <c:v>-0.60791843040300964</c:v>
                </c:pt>
                <c:pt idx="42">
                  <c:v>-0.6309429501036028</c:v>
                </c:pt>
                <c:pt idx="43">
                  <c:v>-0.65147741458875985</c:v>
                </c:pt>
                <c:pt idx="44">
                  <c:v>-0.66944078332957246</c:v>
                </c:pt>
                <c:pt idx="45">
                  <c:v>-0.68476216278485369</c:v>
                </c:pt>
                <c:pt idx="46">
                  <c:v>-0.69738108618686456</c:v>
                </c:pt>
                <c:pt idx="47">
                  <c:v>-0.70724775217713809</c:v>
                </c:pt>
                <c:pt idx="48">
                  <c:v>-0.71432322135060777</c:v>
                </c:pt>
                <c:pt idx="49">
                  <c:v>-0.71857956993236782</c:v>
                </c:pt>
                <c:pt idx="50">
                  <c:v>-0.71999999998057085</c:v>
                </c:pt>
                <c:pt idx="51">
                  <c:v>-0.71857890568054061</c:v>
                </c:pt>
                <c:pt idx="52">
                  <c:v>-0.71432189546846425</c:v>
                </c:pt>
                <c:pt idx="53">
                  <c:v>-0.70724576989735377</c:v>
                </c:pt>
                <c:pt idx="54">
                  <c:v>-0.69737845533262866</c:v>
                </c:pt>
                <c:pt idx="55">
                  <c:v>-0.68475889373899446</c:v>
                </c:pt>
                <c:pt idx="56">
                  <c:v>-0.66943688899358078</c:v>
                </c:pt>
                <c:pt idx="57">
                  <c:v>-0.6514729103318726</c:v>
                </c:pt>
                <c:pt idx="58">
                  <c:v>-0.63093785370214717</c:v>
                </c:pt>
                <c:pt idx="59">
                  <c:v>-0.60791276197024802</c:v>
                </c:pt>
                <c:pt idx="60">
                  <c:v>-0.58248850507892258</c:v>
                </c:pt>
                <c:pt idx="61">
                  <c:v>-0.55476542142399654</c:v>
                </c:pt>
                <c:pt idx="62">
                  <c:v>-0.52485292186271404</c:v>
                </c:pt>
                <c:pt idx="63">
                  <c:v>-0.4928690579170501</c:v>
                </c:pt>
                <c:pt idx="64">
                  <c:v>-0.45894005587610859</c:v>
                </c:pt>
                <c:pt idx="65">
                  <c:v>-0.42319981863629663</c:v>
                </c:pt>
                <c:pt idx="66">
                  <c:v>-0.38578939724529659</c:v>
                </c:pt>
                <c:pt idx="67">
                  <c:v>-0.34685643423541829</c:v>
                </c:pt>
                <c:pt idx="68">
                  <c:v>-0.30655458094325122</c:v>
                </c:pt>
                <c:pt idx="69">
                  <c:v>-0.26504289111520052</c:v>
                </c:pt>
                <c:pt idx="70">
                  <c:v>-0.22248519319207991</c:v>
                </c:pt>
                <c:pt idx="71">
                  <c:v>-0.17904944375007914</c:v>
                </c:pt>
                <c:pt idx="72">
                  <c:v>-0.13490706464979055</c:v>
                </c:pt>
                <c:pt idx="73">
                  <c:v>-9.0232266509277764E-2</c:v>
                </c:pt>
                <c:pt idx="74">
                  <c:v>-4.5201361171140951E-2</c:v>
                </c:pt>
                <c:pt idx="75">
                  <c:v>7.9341230299603113E-6</c:v>
                </c:pt>
                <c:pt idx="76">
                  <c:v>4.5217198104695641E-2</c:v>
                </c:pt>
                <c:pt idx="77">
                  <c:v>9.0248009628893469E-2</c:v>
                </c:pt>
                <c:pt idx="78">
                  <c:v>0.13492265182427599</c:v>
                </c:pt>
                <c:pt idx="79">
                  <c:v>0.17906481346369013</c:v>
                </c:pt>
                <c:pt idx="80">
                  <c:v>0.22250028478729503</c:v>
                </c:pt>
                <c:pt idx="81">
                  <c:v>0.26505764503210966</c:v>
                </c:pt>
                <c:pt idx="82">
                  <c:v>0.30656893895461251</c:v>
                </c:pt>
                <c:pt idx="83">
                  <c:v>0.34687033967645553</c:v>
                </c:pt>
                <c:pt idx="84">
                  <c:v>0.38580279523733024</c:v>
                </c:pt>
                <c:pt idx="85">
                  <c:v>0.42321265630332588</c:v>
                </c:pt>
                <c:pt idx="86">
                  <c:v>0.45895228255348974</c:v>
                </c:pt>
                <c:pt idx="87">
                  <c:v>0.49288062535144783</c:v>
                </c:pt>
                <c:pt idx="88">
                  <c:v>0.52486378440253589</c:v>
                </c:pt>
                <c:pt idx="89">
                  <c:v>0.55477553619956022</c:v>
                </c:pt>
                <c:pt idx="90">
                  <c:v>0.58249783217164308</c:v>
                </c:pt>
                <c:pt idx="91">
                  <c:v>0.60792126457017948</c:v>
                </c:pt>
                <c:pt idx="92">
                  <c:v>0.6309454982532553</c:v>
                </c:pt>
                <c:pt idx="93">
                  <c:v>0.65147966666446555</c:v>
                </c:pt>
                <c:pt idx="94">
                  <c:v>0.66944273044337599</c:v>
                </c:pt>
                <c:pt idx="95">
                  <c:v>0.68476379725235015</c:v>
                </c:pt>
                <c:pt idx="96">
                  <c:v>0.69738240155752762</c:v>
                </c:pt>
                <c:pt idx="97">
                  <c:v>0.70724874325977638</c:v>
                </c:pt>
                <c:pt idx="98">
                  <c:v>0.71432388423385251</c:v>
                </c:pt>
                <c:pt idx="99">
                  <c:v>0.71857990200010935</c:v>
                </c:pt>
                <c:pt idx="100">
                  <c:v>0.71999999992228358</c:v>
                </c:pt>
              </c:numCache>
            </c:numRef>
          </c:xVal>
          <c:yVal>
            <c:numRef>
              <c:f>Baggrundsdata!$C$21:$CY$21</c:f>
              <c:numCache>
                <c:formatCode>General</c:formatCode>
                <c:ptCount val="101"/>
                <c:pt idx="0">
                  <c:v>0</c:v>
                </c:pt>
                <c:pt idx="1">
                  <c:v>4.5209279640663055E-2</c:v>
                </c:pt>
                <c:pt idx="2">
                  <c:v>9.0240138074564311E-2</c:v>
                </c:pt>
                <c:pt idx="3">
                  <c:v>0.13491485824522428</c:v>
                </c:pt>
                <c:pt idx="4">
                  <c:v>0.17905712861775563</c:v>
                </c:pt>
                <c:pt idx="5">
                  <c:v>0.22249273900319558</c:v>
                </c:pt>
                <c:pt idx="6">
                  <c:v>0.26505026808974697</c:v>
                </c:pt>
                <c:pt idx="7">
                  <c:v>0.30656175996754409</c:v>
                </c:pt>
                <c:pt idx="8">
                  <c:v>0.34686338697699592</c:v>
                </c:pt>
                <c:pt idx="9">
                  <c:v>0.38579609626473615</c:v>
                </c:pt>
                <c:pt idx="10">
                  <c:v>0.42320623749550534</c:v>
                </c:pt>
                <c:pt idx="11">
                  <c:v>0.45894616924266318</c:v>
                </c:pt>
                <c:pt idx="12">
                  <c:v>0.49287484166417295</c:v>
                </c:pt>
                <c:pt idx="13">
                  <c:v>0.52485835316449081</c:v>
                </c:pt>
                <c:pt idx="14">
                  <c:v>0.55477047884546038</c:v>
                </c:pt>
                <c:pt idx="15">
                  <c:v>0.58249316866064804</c:v>
                </c:pt>
                <c:pt idx="16">
                  <c:v>0.60791701330712256</c:v>
                </c:pt>
                <c:pt idx="17">
                  <c:v>0.63094167601600815</c:v>
                </c:pt>
                <c:pt idx="18">
                  <c:v>0.65147628853772288</c:v>
                </c:pt>
                <c:pt idx="19">
                  <c:v>0.66943980975912298</c:v>
                </c:pt>
                <c:pt idx="20">
                  <c:v>0.68476134553724721</c:v>
                </c:pt>
                <c:pt idx="21">
                  <c:v>0.69738042848741932</c:v>
                </c:pt>
                <c:pt idx="22">
                  <c:v>0.70724725662150556</c:v>
                </c:pt>
                <c:pt idx="23">
                  <c:v>0.71432288989452875</c:v>
                </c:pt>
                <c:pt idx="24">
                  <c:v>0.71857940388395403</c:v>
                </c:pt>
                <c:pt idx="25">
                  <c:v>0.71999999999514264</c:v>
                </c:pt>
                <c:pt idx="26">
                  <c:v>0.71857907175804059</c:v>
                </c:pt>
                <c:pt idx="27">
                  <c:v>0.71432222695345737</c:v>
                </c:pt>
                <c:pt idx="28">
                  <c:v>0.70724626548161396</c:v>
                </c:pt>
                <c:pt idx="29">
                  <c:v>0.69737911306030209</c:v>
                </c:pt>
                <c:pt idx="30">
                  <c:v>0.68475971101431854</c:v>
                </c:pt>
                <c:pt idx="31">
                  <c:v>0.66943786259112814</c:v>
                </c:pt>
                <c:pt idx="32">
                  <c:v>0.65147403640928048</c:v>
                </c:pt>
                <c:pt idx="33">
                  <c:v>0.63093912781528161</c:v>
                </c:pt>
                <c:pt idx="34">
                  <c:v>0.60791417909074308</c:v>
                </c:pt>
                <c:pt idx="35">
                  <c:v>0.58249005961402511</c:v>
                </c:pt>
                <c:pt idx="36">
                  <c:v>0.55476710723863787</c:v>
                </c:pt>
                <c:pt idx="37">
                  <c:v>0.52485473230372282</c:v>
                </c:pt>
                <c:pt idx="38">
                  <c:v>0.49287098583940947</c:v>
                </c:pt>
                <c:pt idx="39">
                  <c:v>0.45894209367115418</c:v>
                </c:pt>
                <c:pt idx="40">
                  <c:v>0.42320195826174473</c:v>
                </c:pt>
                <c:pt idx="41">
                  <c:v>0.3857916302569836</c:v>
                </c:pt>
                <c:pt idx="42">
                  <c:v>0.34685875182062603</c:v>
                </c:pt>
                <c:pt idx="43">
                  <c:v>0.30655697395548692</c:v>
                </c:pt>
                <c:pt idx="44">
                  <c:v>0.26504535011029401</c:v>
                </c:pt>
                <c:pt idx="45">
                  <c:v>0.22248770846545562</c:v>
                </c:pt>
                <c:pt idx="46">
                  <c:v>0.1790520053750557</c:v>
                </c:pt>
                <c:pt idx="47">
                  <c:v>0.13490966251675723</c:v>
                </c:pt>
                <c:pt idx="48">
                  <c:v>9.0234890365592582E-2</c:v>
                </c:pt>
                <c:pt idx="49">
                  <c:v>4.5204000661593337E-2</c:v>
                </c:pt>
                <c:pt idx="50">
                  <c:v>-5.2894153516610449E-6</c:v>
                </c:pt>
                <c:pt idx="51">
                  <c:v>-4.5214558617293177E-2</c:v>
                </c:pt>
                <c:pt idx="52">
                  <c:v>-9.0245385778666448E-2</c:v>
                </c:pt>
                <c:pt idx="53">
                  <c:v>-0.13492005396641096</c:v>
                </c:pt>
                <c:pt idx="54">
                  <c:v>-0.17906225185079316</c:v>
                </c:pt>
                <c:pt idx="55">
                  <c:v>-0.22249776952892919</c:v>
                </c:pt>
                <c:pt idx="56">
                  <c:v>-0.26505518605489703</c:v>
                </c:pt>
                <c:pt idx="57">
                  <c:v>-0.30656654596305816</c:v>
                </c:pt>
                <c:pt idx="58">
                  <c:v>-0.34686802211464801</c:v>
                </c:pt>
                <c:pt idx="59">
                  <c:v>-0.38580056225166987</c:v>
                </c:pt>
                <c:pt idx="60">
                  <c:v>-0.42321051670642823</c:v>
                </c:pt>
                <c:pt idx="61">
                  <c:v>-0.45895024478940571</c:v>
                </c:pt>
                <c:pt idx="62">
                  <c:v>-0.49287869746233881</c:v>
                </c:pt>
                <c:pt idx="63">
                  <c:v>-0.52486197399693524</c:v>
                </c:pt>
                <c:pt idx="64">
                  <c:v>-0.55477385042234484</c:v>
                </c:pt>
                <c:pt idx="65">
                  <c:v>-0.58249627767583689</c:v>
                </c:pt>
                <c:pt idx="66">
                  <c:v>-0.60791984749069572</c:v>
                </c:pt>
                <c:pt idx="67">
                  <c:v>-0.63094422418268548</c:v>
                </c:pt>
                <c:pt idx="68">
                  <c:v>-0.65147854063100774</c:v>
                </c:pt>
                <c:pt idx="69">
                  <c:v>-0.6694417568909905</c:v>
                </c:pt>
                <c:pt idx="70">
                  <c:v>-0.68476298002322156</c:v>
                </c:pt>
                <c:pt idx="71">
                  <c:v>-0.69738174387690077</c:v>
                </c:pt>
                <c:pt idx="72">
                  <c:v>-0.70724824772322858</c:v>
                </c:pt>
                <c:pt idx="73">
                  <c:v>-0.71432355279704918</c:v>
                </c:pt>
                <c:pt idx="74">
                  <c:v>-0.71857973597108626</c:v>
                </c:pt>
                <c:pt idx="75">
                  <c:v>-0.7199999999562845</c:v>
                </c:pt>
                <c:pt idx="76">
                  <c:v>-0.71857873959334517</c:v>
                </c:pt>
                <c:pt idx="77">
                  <c:v>-0.71432156397383328</c:v>
                </c:pt>
                <c:pt idx="78">
                  <c:v>-0.707245274303551</c:v>
                </c:pt>
                <c:pt idx="79">
                  <c:v>-0.69737779759554563</c:v>
                </c:pt>
                <c:pt idx="80">
                  <c:v>-0.6847580764544311</c:v>
                </c:pt>
                <c:pt idx="81">
                  <c:v>-0.66943591538700109</c:v>
                </c:pt>
                <c:pt idx="82">
                  <c:v>-0.65147178424567476</c:v>
                </c:pt>
                <c:pt idx="83">
                  <c:v>-0.63093657958049976</c:v>
                </c:pt>
                <c:pt idx="84">
                  <c:v>-0.60791134484155052</c:v>
                </c:pt>
                <c:pt idx="85">
                  <c:v>-0.58248695053596089</c:v>
                </c:pt>
                <c:pt idx="86">
                  <c:v>-0.55476373560187009</c:v>
                </c:pt>
                <c:pt idx="87">
                  <c:v>-0.52485111141462371</c:v>
                </c:pt>
                <c:pt idx="88">
                  <c:v>-0.49286712998804083</c:v>
                </c:pt>
                <c:pt idx="89">
                  <c:v>-0.45893801807487083</c:v>
                </c:pt>
                <c:pt idx="90">
                  <c:v>-0.42319767900513861</c:v>
                </c:pt>
                <c:pt idx="91">
                  <c:v>-0.38578716422840442</c:v>
                </c:pt>
                <c:pt idx="92">
                  <c:v>-0.34685411664553067</c:v>
                </c:pt>
                <c:pt idx="93">
                  <c:v>-0.30655218792687938</c:v>
                </c:pt>
                <c:pt idx="94">
                  <c:v>-0.265040432116531</c:v>
                </c:pt>
                <c:pt idx="95">
                  <c:v>-0.22248267791570242</c:v>
                </c:pt>
                <c:pt idx="96">
                  <c:v>-0.17904688212268677</c:v>
                </c:pt>
                <c:pt idx="97">
                  <c:v>-0.13490446678100362</c:v>
                </c:pt>
                <c:pt idx="98">
                  <c:v>-9.0229642651745504E-2</c:v>
                </c:pt>
                <c:pt idx="99">
                  <c:v>-4.5198721680078692E-2</c:v>
                </c:pt>
                <c:pt idx="100">
                  <c:v>1.0578830708152529E-5</c:v>
                </c:pt>
              </c:numCache>
            </c:numRef>
          </c:yVal>
        </c:ser>
        <c:ser>
          <c:idx val="7"/>
          <c:order val="8"/>
          <c:spPr>
            <a:ln w="28575"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  <c:marker>
            <c:symbol val="none"/>
          </c:marker>
          <c:xVal>
            <c:numRef>
              <c:f>Baggrundsdata!$C$22:$CY$22</c:f>
              <c:numCache>
                <c:formatCode>General</c:formatCode>
                <c:ptCount val="101"/>
                <c:pt idx="0">
                  <c:v>1.52</c:v>
                </c:pt>
                <c:pt idx="1">
                  <c:v>1.517000613187895</c:v>
                </c:pt>
                <c:pt idx="2">
                  <c:v>1.5080142900163811</c:v>
                </c:pt>
                <c:pt idx="3">
                  <c:v>1.4930764955633655</c:v>
                </c:pt>
                <c:pt idx="4">
                  <c:v>1.4722461827547493</c:v>
                </c:pt>
                <c:pt idx="5">
                  <c:v>1.4456055597030719</c:v>
                </c:pt>
                <c:pt idx="6">
                  <c:v>1.4132597652681327</c:v>
                </c:pt>
                <c:pt idx="7">
                  <c:v>1.3753364541200042</c:v>
                </c:pt>
                <c:pt idx="8">
                  <c:v>1.3319852929420142</c:v>
                </c:pt>
                <c:pt idx="9">
                  <c:v>1.2833773697619608</c:v>
                </c:pt>
                <c:pt idx="10">
                  <c:v>1.2297045187426734</c:v>
                </c:pt>
                <c:pt idx="11">
                  <c:v>1.1711785630966718</c:v>
                </c:pt>
                <c:pt idx="12">
                  <c:v>1.1080304791128124</c:v>
                </c:pt>
                <c:pt idx="13">
                  <c:v>1.0405094845941349</c:v>
                </c:pt>
                <c:pt idx="14">
                  <c:v>0.96888205530445559</c:v>
                </c:pt>
                <c:pt idx="15">
                  <c:v>0.89343087330534798</c:v>
                </c:pt>
                <c:pt idx="16">
                  <c:v>0.81445371133397781</c:v>
                </c:pt>
                <c:pt idx="17">
                  <c:v>0.73226225762465369</c:v>
                </c:pt>
                <c:pt idx="18">
                  <c:v>0.64718088581201161</c:v>
                </c:pt>
                <c:pt idx="19">
                  <c:v>0.55954537477048671</c:v>
                </c:pt>
                <c:pt idx="20">
                  <c:v>0.46970158344230267</c:v>
                </c:pt>
                <c:pt idx="21">
                  <c:v>0.37800408588385326</c:v>
                </c:pt>
                <c:pt idx="22">
                  <c:v>0.28481477191734883</c:v>
                </c:pt>
                <c:pt idx="23">
                  <c:v>0.19050141891034236</c:v>
                </c:pt>
                <c:pt idx="24">
                  <c:v>9.5436240319695123E-2</c:v>
                </c:pt>
                <c:pt idx="25">
                  <c:v>-5.5832717570867534E-6</c:v>
                </c:pt>
                <c:pt idx="26">
                  <c:v>-9.5447384828483389E-2</c:v>
                </c:pt>
                <c:pt idx="27">
                  <c:v>-0.19051249740191439</c:v>
                </c:pt>
                <c:pt idx="28">
                  <c:v>-0.28482574066975525</c:v>
                </c:pt>
                <c:pt idx="29">
                  <c:v>-0.37801490160823698</c:v>
                </c:pt>
                <c:pt idx="30">
                  <c:v>-0.46971220345374132</c:v>
                </c:pt>
                <c:pt idx="31">
                  <c:v>-0.55955575715645089</c:v>
                </c:pt>
                <c:pt idx="32">
                  <c:v>-0.64719098959777577</c:v>
                </c:pt>
                <c:pt idx="33">
                  <c:v>-0.73227204293500514</c:v>
                </c:pt>
                <c:pt idx="34">
                  <c:v>-0.81446313955058658</c:v>
                </c:pt>
                <c:pt idx="35">
                  <c:v>-0.89343990721917643</c:v>
                </c:pt>
                <c:pt idx="36">
                  <c:v>-0.96889065926260631</c:v>
                </c:pt>
                <c:pt idx="37">
                  <c:v>-1.0405176246405574</c:v>
                </c:pt>
                <c:pt idx="38">
                  <c:v>-1.1080381231223115</c:v>
                </c:pt>
                <c:pt idx="39">
                  <c:v>-1.1711856809016936</c:v>
                </c:pt>
                <c:pt idx="40">
                  <c:v>-1.2297110822523616</c:v>
                </c:pt>
                <c:pt idx="41">
                  <c:v>-1.2833833530730203</c:v>
                </c:pt>
                <c:pt idx="42">
                  <c:v>-1.3319906724409392</c:v>
                </c:pt>
                <c:pt idx="43">
                  <c:v>-1.3753412085762708</c:v>
                </c:pt>
                <c:pt idx="44">
                  <c:v>-1.4132638759179865</c:v>
                </c:pt>
                <c:pt idx="45">
                  <c:v>-1.4456090103235799</c:v>
                </c:pt>
                <c:pt idx="46">
                  <c:v>-1.4722489597278252</c:v>
                </c:pt>
                <c:pt idx="47">
                  <c:v>-1.4930785879295139</c:v>
                </c:pt>
                <c:pt idx="48">
                  <c:v>-1.50801568951795</c:v>
                </c:pt>
                <c:pt idx="49">
                  <c:v>-1.5170013143016654</c:v>
                </c:pt>
                <c:pt idx="50">
                  <c:v>-1.5199999999589831</c:v>
                </c:pt>
                <c:pt idx="51">
                  <c:v>-1.5169999119922526</c:v>
                </c:pt>
                <c:pt idx="52">
                  <c:v>-1.5080128904334247</c:v>
                </c:pt>
                <c:pt idx="53">
                  <c:v>-1.4930744031166359</c:v>
                </c:pt>
                <c:pt idx="54">
                  <c:v>-1.472243405702216</c:v>
                </c:pt>
                <c:pt idx="55">
                  <c:v>-1.4456021090045439</c:v>
                </c:pt>
                <c:pt idx="56">
                  <c:v>-1.4132556545420041</c:v>
                </c:pt>
                <c:pt idx="57">
                  <c:v>-1.3753316995895088</c:v>
                </c:pt>
                <c:pt idx="58">
                  <c:v>-1.3319799133711996</c:v>
                </c:pt>
                <c:pt idx="59">
                  <c:v>-1.2833713863816347</c:v>
                </c:pt>
                <c:pt idx="60">
                  <c:v>-1.2296979551666145</c:v>
                </c:pt>
                <c:pt idx="61">
                  <c:v>-1.1711714452284372</c:v>
                </c:pt>
                <c:pt idx="62">
                  <c:v>-1.1080228350435075</c:v>
                </c:pt>
                <c:pt idx="63">
                  <c:v>-1.0405013444915503</c:v>
                </c:pt>
                <c:pt idx="64">
                  <c:v>-0.96887345129400704</c:v>
                </c:pt>
                <c:pt idx="65">
                  <c:v>-0.89342183934329289</c:v>
                </c:pt>
                <c:pt idx="66">
                  <c:v>-0.814444283073404</c:v>
                </c:pt>
                <c:pt idx="67">
                  <c:v>-0.73225247227477208</c:v>
                </c:pt>
                <c:pt idx="68">
                  <c:v>-0.64717078199130817</c:v>
                </c:pt>
                <c:pt idx="69">
                  <c:v>-0.55953499235431226</c:v>
                </c:pt>
                <c:pt idx="70">
                  <c:v>-0.46969096340550209</c:v>
                </c:pt>
                <c:pt idx="71">
                  <c:v>-0.37799327013905598</c:v>
                </c:pt>
                <c:pt idx="72">
                  <c:v>-0.28480380314955783</c:v>
                </c:pt>
                <c:pt idx="73">
                  <c:v>-0.19049034040847529</c:v>
                </c:pt>
                <c:pt idx="74">
                  <c:v>-9.5425095805742016E-2</c:v>
                </c:pt>
                <c:pt idx="75">
                  <c:v>1.6749815285471772E-5</c:v>
                </c:pt>
                <c:pt idx="76">
                  <c:v>9.5458529332135236E-2</c:v>
                </c:pt>
                <c:pt idx="77">
                  <c:v>0.19052357588321955</c:v>
                </c:pt>
                <c:pt idx="78">
                  <c:v>0.28483670940680489</c:v>
                </c:pt>
                <c:pt idx="79">
                  <c:v>0.37802571731223478</c:v>
                </c:pt>
                <c:pt idx="80">
                  <c:v>0.46972282343984506</c:v>
                </c:pt>
                <c:pt idx="81">
                  <c:v>0.55956613951223155</c:v>
                </c:pt>
                <c:pt idx="82">
                  <c:v>0.64720109334862652</c:v>
                </c:pt>
                <c:pt idx="83">
                  <c:v>0.73228182820585064</c:v>
                </c:pt>
                <c:pt idx="84">
                  <c:v>0.81447256772325283</c:v>
                </c:pt>
                <c:pt idx="85">
                  <c:v>0.89344894108479911</c:v>
                </c:pt>
                <c:pt idx="86">
                  <c:v>0.96889926316847841</c:v>
                </c:pt>
                <c:pt idx="87">
                  <c:v>1.0405257646308343</c:v>
                </c:pt>
                <c:pt idx="88">
                  <c:v>1.1080457670720203</c:v>
                </c:pt>
                <c:pt idx="89">
                  <c:v>1.171192798643516</c:v>
                </c:pt>
                <c:pt idx="90">
                  <c:v>1.2297176456956911</c:v>
                </c:pt>
                <c:pt idx="91">
                  <c:v>1.2833893363148234</c:v>
                </c:pt>
                <c:pt idx="92">
                  <c:v>1.3319960518679834</c:v>
                </c:pt>
                <c:pt idx="93">
                  <c:v>1.3753459629583162</c:v>
                </c:pt>
                <c:pt idx="94">
                  <c:v>1.4132679864915716</c:v>
                </c:pt>
                <c:pt idx="95">
                  <c:v>1.4456124608660728</c:v>
                </c:pt>
                <c:pt idx="96">
                  <c:v>1.4722517366214474</c:v>
                </c:pt>
                <c:pt idx="97">
                  <c:v>1.4930806802150833</c:v>
                </c:pt>
                <c:pt idx="98">
                  <c:v>1.508017088938133</c:v>
                </c:pt>
                <c:pt idx="99">
                  <c:v>1.5170020153335642</c:v>
                </c:pt>
                <c:pt idx="100">
                  <c:v>1.5199999998359321</c:v>
                </c:pt>
              </c:numCache>
            </c:numRef>
          </c:xVal>
          <c:yVal>
            <c:numRef>
              <c:f>Baggrundsdata!$C$23:$CY$23</c:f>
              <c:numCache>
                <c:formatCode>General</c:formatCode>
                <c:ptCount val="101"/>
                <c:pt idx="0">
                  <c:v>0</c:v>
                </c:pt>
                <c:pt idx="1">
                  <c:v>9.5441812574733123E-2</c:v>
                </c:pt>
                <c:pt idx="2">
                  <c:v>0.19050695815741356</c:v>
                </c:pt>
                <c:pt idx="3">
                  <c:v>0.28482025629547347</c:v>
                </c:pt>
                <c:pt idx="4">
                  <c:v>0.37800949374859527</c:v>
                </c:pt>
                <c:pt idx="5">
                  <c:v>0.46970689345119071</c:v>
                </c:pt>
                <c:pt idx="6">
                  <c:v>0.55955056596724362</c:v>
                </c:pt>
                <c:pt idx="7">
                  <c:v>0.6471859377092597</c:v>
                </c:pt>
                <c:pt idx="8">
                  <c:v>0.7322671502847693</c:v>
                </c:pt>
                <c:pt idx="9">
                  <c:v>0.81445842544777647</c:v>
                </c:pt>
                <c:pt idx="10">
                  <c:v>0.89343539026828911</c:v>
                </c:pt>
                <c:pt idx="11">
                  <c:v>0.96888635729006667</c:v>
                </c:pt>
                <c:pt idx="12">
                  <c:v>1.0405135546243651</c:v>
                </c:pt>
                <c:pt idx="13">
                  <c:v>1.1080343011250362</c:v>
                </c:pt>
                <c:pt idx="14">
                  <c:v>1.171182122007083</c:v>
                </c:pt>
                <c:pt idx="15">
                  <c:v>1.2297078005058126</c:v>
                </c:pt>
                <c:pt idx="16">
                  <c:v>1.2833803614261479</c:v>
                </c:pt>
                <c:pt idx="17">
                  <c:v>1.3319879827004617</c:v>
                </c:pt>
                <c:pt idx="18">
                  <c:v>1.3753388313574151</c:v>
                </c:pt>
                <c:pt idx="19">
                  <c:v>1.4132618206025929</c:v>
                </c:pt>
                <c:pt idx="20">
                  <c:v>1.4456072850230777</c:v>
                </c:pt>
                <c:pt idx="21">
                  <c:v>1.4722475712512189</c:v>
                </c:pt>
                <c:pt idx="22">
                  <c:v>1.4930775417565119</c:v>
                </c:pt>
                <c:pt idx="23">
                  <c:v>1.5080149897773385</c:v>
                </c:pt>
                <c:pt idx="24">
                  <c:v>1.5170009637550139</c:v>
                </c:pt>
                <c:pt idx="25">
                  <c:v>1.5199999999897458</c:v>
                </c:pt>
                <c:pt idx="26">
                  <c:v>1.5170002626003078</c:v>
                </c:pt>
                <c:pt idx="27">
                  <c:v>1.5080135902350766</c:v>
                </c:pt>
                <c:pt idx="28">
                  <c:v>1.4930754493500742</c:v>
                </c:pt>
                <c:pt idx="29">
                  <c:v>1.4722447942384158</c:v>
                </c:pt>
                <c:pt idx="30">
                  <c:v>1.4456038343635615</c:v>
                </c:pt>
                <c:pt idx="31">
                  <c:v>1.413257709914604</c:v>
                </c:pt>
                <c:pt idx="32">
                  <c:v>1.3753340768640365</c:v>
                </c:pt>
                <c:pt idx="33">
                  <c:v>1.3319826031655946</c:v>
                </c:pt>
                <c:pt idx="34">
                  <c:v>1.2833743780804576</c:v>
                </c:pt>
                <c:pt idx="35">
                  <c:v>1.2297012369629419</c:v>
                </c:pt>
                <c:pt idx="36">
                  <c:v>1.1711750041704578</c:v>
                </c:pt>
                <c:pt idx="37">
                  <c:v>1.1080266570856372</c:v>
                </c:pt>
                <c:pt idx="38">
                  <c:v>1.0405054145498644</c:v>
                </c:pt>
                <c:pt idx="39">
                  <c:v>0.96887775330576997</c:v>
                </c:pt>
                <c:pt idx="40">
                  <c:v>0.89342635633034995</c:v>
                </c:pt>
                <c:pt idx="41">
                  <c:v>0.81444899720918762</c:v>
                </c:pt>
                <c:pt idx="42">
                  <c:v>0.7322573649546551</c:v>
                </c:pt>
                <c:pt idx="43">
                  <c:v>0.64717583390602795</c:v>
                </c:pt>
                <c:pt idx="44">
                  <c:v>0.5595401835661763</c:v>
                </c:pt>
                <c:pt idx="45">
                  <c:v>0.46969627342707299</c:v>
                </c:pt>
                <c:pt idx="46">
                  <c:v>0.3779986780140065</c:v>
                </c:pt>
                <c:pt idx="47">
                  <c:v>0.28480928753537638</c:v>
                </c:pt>
                <c:pt idx="48">
                  <c:v>0.19049587966069548</c:v>
                </c:pt>
                <c:pt idx="49">
                  <c:v>9.5430668063363713E-2</c:v>
                </c:pt>
                <c:pt idx="50">
                  <c:v>-1.1166543520173317E-5</c:v>
                </c:pt>
                <c:pt idx="51">
                  <c:v>-9.5452957080952264E-2</c:v>
                </c:pt>
                <c:pt idx="52">
                  <c:v>-0.19051803664385142</c:v>
                </c:pt>
                <c:pt idx="53">
                  <c:v>-0.28483122504020092</c:v>
                </c:pt>
                <c:pt idx="54">
                  <c:v>-0.37802030946278559</c:v>
                </c:pt>
                <c:pt idx="55">
                  <c:v>-0.46971751344996165</c:v>
                </c:pt>
                <c:pt idx="56">
                  <c:v>-0.55956094833811598</c:v>
                </c:pt>
                <c:pt idx="57">
                  <c:v>-0.64719604147756715</c:v>
                </c:pt>
                <c:pt idx="58">
                  <c:v>-0.73227693557536799</c:v>
                </c:pt>
                <c:pt idx="59">
                  <c:v>-0.81446785364241425</c:v>
                </c:pt>
                <c:pt idx="60">
                  <c:v>-0.89344442415801517</c:v>
                </c:pt>
                <c:pt idx="61">
                  <c:v>-0.96889496122207885</c:v>
                </c:pt>
                <c:pt idx="62">
                  <c:v>-1.0405216946427154</c:v>
                </c:pt>
                <c:pt idx="63">
                  <c:v>-1.108041945104641</c:v>
                </c:pt>
                <c:pt idx="64">
                  <c:v>-1.1711892397805057</c:v>
                </c:pt>
                <c:pt idx="65">
                  <c:v>-1.2297143639823223</c:v>
                </c:pt>
                <c:pt idx="66">
                  <c:v>-1.28338634470258</c:v>
                </c:pt>
                <c:pt idx="67">
                  <c:v>-1.3319933621634472</c:v>
                </c:pt>
                <c:pt idx="68">
                  <c:v>-1.3753435857765719</c:v>
                </c:pt>
                <c:pt idx="69">
                  <c:v>-1.4132659312143132</c:v>
                </c:pt>
                <c:pt idx="70">
                  <c:v>-1.4456107356045789</c:v>
                </c:pt>
                <c:pt idx="71">
                  <c:v>-1.4722503481845683</c:v>
                </c:pt>
                <c:pt idx="72">
                  <c:v>-1.4930796340823713</c:v>
                </c:pt>
                <c:pt idx="73">
                  <c:v>-1.5080163892382148</c:v>
                </c:pt>
                <c:pt idx="74">
                  <c:v>-1.5170016648278488</c:v>
                </c:pt>
                <c:pt idx="75">
                  <c:v>-1.5199999999077116</c:v>
                </c:pt>
                <c:pt idx="76">
                  <c:v>-1.5169995613637288</c:v>
                </c:pt>
                <c:pt idx="77">
                  <c:v>-1.5080121906114259</c:v>
                </c:pt>
                <c:pt idx="78">
                  <c:v>-1.4930733568630523</c:v>
                </c:pt>
                <c:pt idx="79">
                  <c:v>-1.4722420171461521</c:v>
                </c:pt>
                <c:pt idx="80">
                  <c:v>-1.4456003836260214</c:v>
                </c:pt>
                <c:pt idx="81">
                  <c:v>-1.4132535991503359</c:v>
                </c:pt>
                <c:pt idx="82">
                  <c:v>-1.3753293222964245</c:v>
                </c:pt>
                <c:pt idx="83">
                  <c:v>-1.331977223558833</c:v>
                </c:pt>
                <c:pt idx="84">
                  <c:v>-1.2833683946654957</c:v>
                </c:pt>
                <c:pt idx="85">
                  <c:v>-1.2296946733536953</c:v>
                </c:pt>
                <c:pt idx="86">
                  <c:v>-1.1711678862706147</c:v>
                </c:pt>
                <c:pt idx="87">
                  <c:v>-1.1080190129864278</c:v>
                </c:pt>
                <c:pt idx="88">
                  <c:v>-1.0404972744191974</c:v>
                </c:pt>
                <c:pt idx="89">
                  <c:v>-0.96886914926917178</c:v>
                </c:pt>
                <c:pt idx="90">
                  <c:v>-0.89341732234418159</c:v>
                </c:pt>
                <c:pt idx="91">
                  <c:v>-0.81443956892663161</c:v>
                </c:pt>
                <c:pt idx="92">
                  <c:v>-0.73224757958500919</c:v>
                </c:pt>
                <c:pt idx="93">
                  <c:v>-0.64716573006785649</c:v>
                </c:pt>
                <c:pt idx="94">
                  <c:v>-0.55952980113489881</c:v>
                </c:pt>
                <c:pt idx="95">
                  <c:v>-0.46968565337759399</c:v>
                </c:pt>
                <c:pt idx="96">
                  <c:v>-0.37798786225900544</c:v>
                </c:pt>
                <c:pt idx="97">
                  <c:v>-0.28479831875989658</c:v>
                </c:pt>
                <c:pt idx="98">
                  <c:v>-0.19048480115368494</c:v>
                </c:pt>
                <c:pt idx="99">
                  <c:v>-9.5419523546832807E-2</c:v>
                </c:pt>
                <c:pt idx="100">
                  <c:v>2.2333087050544227E-5</c:v>
                </c:pt>
              </c:numCache>
            </c:numRef>
          </c:yVal>
        </c:ser>
        <c:axId val="71773184"/>
        <c:axId val="71783168"/>
      </c:scatterChart>
      <c:valAx>
        <c:axId val="71773184"/>
        <c:scaling>
          <c:orientation val="minMax"/>
          <c:max val="1.6"/>
          <c:min val="-1.6"/>
        </c:scaling>
        <c:axPos val="b"/>
        <c:numFmt formatCode="General" sourceLinked="1"/>
        <c:majorTickMark val="cross"/>
        <c:tickLblPos val="nextTo"/>
        <c:crossAx val="71783168"/>
        <c:crosses val="autoZero"/>
        <c:crossBetween val="midCat"/>
        <c:majorUnit val="0.2"/>
        <c:minorUnit val="0.2"/>
      </c:valAx>
      <c:valAx>
        <c:axId val="71783168"/>
        <c:scaling>
          <c:orientation val="minMax"/>
          <c:max val="1.6"/>
          <c:min val="-1.6"/>
        </c:scaling>
        <c:axPos val="l"/>
        <c:majorGridlines/>
        <c:numFmt formatCode="General" sourceLinked="1"/>
        <c:majorTickMark val="none"/>
        <c:tickLblPos val="nextTo"/>
        <c:crossAx val="71773184"/>
        <c:crosses val="autoZero"/>
        <c:crossBetween val="midCat"/>
        <c:majorUnit val="0.2"/>
        <c:minorUnit val="0.2"/>
      </c:valAx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tx>
        <c:rich>
          <a:bodyPr/>
          <a:lstStyle/>
          <a:p>
            <a:pPr>
              <a:defRPr sz="1800"/>
            </a:pPr>
            <a:r>
              <a:rPr lang="da-DK" sz="1800"/>
              <a:t>Det koperniske solsystem - udvalgte planeter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'Kopernikus solsystem'!$B$16</c:f>
              <c:strCache>
                <c:ptCount val="1"/>
                <c:pt idx="0">
                  <c:v>Jorden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</c:marker>
          <c:xVal>
            <c:numRef>
              <c:f>'Kopernikus solsystem'!$C$16</c:f>
              <c:numCache>
                <c:formatCode>0.00</c:formatCode>
                <c:ptCount val="1"/>
                <c:pt idx="0">
                  <c:v>-0.85097036940377424</c:v>
                </c:pt>
              </c:numCache>
            </c:numRef>
          </c:xVal>
          <c:yVal>
            <c:numRef>
              <c:f>'Kopernikus solsystem'!$D$16</c:f>
              <c:numCache>
                <c:formatCode>0.00</c:formatCode>
                <c:ptCount val="1"/>
                <c:pt idx="0">
                  <c:v>-0.52521369974211829</c:v>
                </c:pt>
              </c:numCache>
            </c:numRef>
          </c:yVal>
        </c:ser>
        <c:ser>
          <c:idx val="1"/>
          <c:order val="1"/>
          <c:tx>
            <c:strRef>
              <c:f>'Kopernikus solsystem'!$B$17</c:f>
              <c:strCache>
                <c:ptCount val="1"/>
                <c:pt idx="0">
                  <c:v>Mars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</c:marker>
          <c:xVal>
            <c:numRef>
              <c:f>'Kopernikus solsystem'!$C$17</c:f>
              <c:numCache>
                <c:formatCode>0.00</c:formatCode>
                <c:ptCount val="1"/>
                <c:pt idx="0">
                  <c:v>1.5023805885315955</c:v>
                </c:pt>
              </c:numCache>
            </c:numRef>
          </c:xVal>
          <c:yVal>
            <c:numRef>
              <c:f>'Kopernikus solsystem'!$D$17</c:f>
              <c:numCache>
                <c:formatCode>0.00</c:formatCode>
                <c:ptCount val="1"/>
                <c:pt idx="0">
                  <c:v>-0.23076517762317728</c:v>
                </c:pt>
              </c:numCache>
            </c:numRef>
          </c:yVal>
        </c:ser>
        <c:ser>
          <c:idx val="2"/>
          <c:order val="2"/>
          <c:tx>
            <c:strRef>
              <c:f>'Kopernikus solsystem'!$B$15</c:f>
              <c:strCache>
                <c:ptCount val="1"/>
                <c:pt idx="0">
                  <c:v>Venus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</c:marker>
          <c:xVal>
            <c:numRef>
              <c:f>'Kopernikus solsystem'!$C$15</c:f>
              <c:numCache>
                <c:formatCode>0.00</c:formatCode>
                <c:ptCount val="1"/>
                <c:pt idx="0">
                  <c:v>0.57071863657393929</c:v>
                </c:pt>
              </c:numCache>
            </c:numRef>
          </c:xVal>
          <c:yVal>
            <c:numRef>
              <c:f>'Kopernikus solsystem'!$D$15</c:f>
              <c:numCache>
                <c:formatCode>0.00</c:formatCode>
                <c:ptCount val="1"/>
                <c:pt idx="0">
                  <c:v>-0.43895357142547975</c:v>
                </c:pt>
              </c:numCache>
            </c:numRef>
          </c:yVal>
        </c:ser>
        <c:ser>
          <c:idx val="3"/>
          <c:order val="3"/>
          <c:tx>
            <c:strRef>
              <c:f>'Kopernikus solsystem'!$B$18</c:f>
              <c:strCache>
                <c:ptCount val="1"/>
                <c:pt idx="0">
                  <c:v>Jupiter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4"/>
          </c:marker>
          <c:xVal>
            <c:numRef>
              <c:f>'Kopernikus solsystem'!$C$18</c:f>
              <c:numCache>
                <c:formatCode>0.00</c:formatCode>
                <c:ptCount val="1"/>
                <c:pt idx="0">
                  <c:v>4.9608620411772621</c:v>
                </c:pt>
              </c:numCache>
            </c:numRef>
          </c:xVal>
          <c:yVal>
            <c:numRef>
              <c:f>'Kopernikus solsystem'!$D$18</c:f>
              <c:numCache>
                <c:formatCode>0.00</c:formatCode>
                <c:ptCount val="1"/>
                <c:pt idx="0">
                  <c:v>1.5137235280980725</c:v>
                </c:pt>
              </c:numCache>
            </c:numRef>
          </c:yVal>
        </c:ser>
        <c:ser>
          <c:idx val="8"/>
          <c:order val="4"/>
          <c:tx>
            <c:strRef>
              <c:f>'Kopernikus solsystem'!$B$19</c:f>
              <c:strCache>
                <c:ptCount val="1"/>
                <c:pt idx="0">
                  <c:v>Saturn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4"/>
          </c:marker>
          <c:xVal>
            <c:numRef>
              <c:f>'Kopernikus solsystem'!$C$19</c:f>
              <c:numCache>
                <c:formatCode>0.00</c:formatCode>
                <c:ptCount val="1"/>
                <c:pt idx="0">
                  <c:v>-9.0305265691008874</c:v>
                </c:pt>
              </c:numCache>
            </c:numRef>
          </c:xVal>
          <c:yVal>
            <c:numRef>
              <c:f>'Kopernikus solsystem'!$D$19</c:f>
              <c:numCache>
                <c:formatCode>0.00</c:formatCode>
                <c:ptCount val="1"/>
                <c:pt idx="0">
                  <c:v>-2.358113864060444</c:v>
                </c:pt>
              </c:numCache>
            </c:numRef>
          </c:yVal>
        </c:ser>
        <c:ser>
          <c:idx val="4"/>
          <c:order val="5"/>
          <c:spPr>
            <a:ln w="28575"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  <c:marker>
            <c:symbol val="none"/>
          </c:marker>
          <c:xVal>
            <c:numRef>
              <c:f>Baggrundsdata!$C$16:$CY$16</c:f>
              <c:numCache>
                <c:formatCode>General</c:formatCode>
                <c:ptCount val="101"/>
                <c:pt idx="0">
                  <c:v>1</c:v>
                </c:pt>
                <c:pt idx="1">
                  <c:v>0.99802671920256247</c:v>
                </c:pt>
                <c:pt idx="2">
                  <c:v>0.99211466448446117</c:v>
                </c:pt>
                <c:pt idx="3">
                  <c:v>0.98228716813379313</c:v>
                </c:pt>
                <c:pt idx="4">
                  <c:v>0.96858301497022981</c:v>
                </c:pt>
                <c:pt idx="5">
                  <c:v>0.95105628927833674</c:v>
                </c:pt>
                <c:pt idx="6">
                  <c:v>0.92977616136061358</c:v>
                </c:pt>
                <c:pt idx="7">
                  <c:v>0.90482661455263425</c:v>
                </c:pt>
                <c:pt idx="8">
                  <c:v>0.87630611377764089</c:v>
                </c:pt>
                <c:pt idx="9">
                  <c:v>0.84432721694865842</c:v>
                </c:pt>
                <c:pt idx="10">
                  <c:v>0.80901613075175882</c:v>
                </c:pt>
                <c:pt idx="11">
                  <c:v>0.77051221256359992</c:v>
                </c:pt>
                <c:pt idx="12">
                  <c:v>0.72896742046895546</c:v>
                </c:pt>
                <c:pt idx="13">
                  <c:v>0.68454571354877303</c:v>
                </c:pt>
                <c:pt idx="14">
                  <c:v>0.63742240480556289</c:v>
                </c:pt>
                <c:pt idx="15">
                  <c:v>0.58778346927983416</c:v>
                </c:pt>
                <c:pt idx="16">
                  <c:v>0.53582481008814331</c:v>
                </c:pt>
                <c:pt idx="17">
                  <c:v>0.48175148527937739</c:v>
                </c:pt>
                <c:pt idx="18">
                  <c:v>0.42577689856053391</c:v>
                </c:pt>
                <c:pt idx="19">
                  <c:v>0.3681219570858465</c:v>
                </c:pt>
                <c:pt idx="20">
                  <c:v>0.30901419963309384</c:v>
                </c:pt>
                <c:pt idx="21">
                  <c:v>0.24868689860779819</c:v>
                </c:pt>
                <c:pt idx="22">
                  <c:v>0.18737813941930845</c:v>
                </c:pt>
                <c:pt idx="23">
                  <c:v>0.12532988086206734</c:v>
                </c:pt>
                <c:pt idx="24">
                  <c:v>6.2787000210325739E-2</c:v>
                </c:pt>
                <c:pt idx="25">
                  <c:v>-3.6732051033465485E-6</c:v>
                </c:pt>
                <c:pt idx="26">
                  <c:v>-6.2794332124002233E-2</c:v>
                </c:pt>
                <c:pt idx="27">
                  <c:v>-0.12533716934336472</c:v>
                </c:pt>
                <c:pt idx="28">
                  <c:v>-0.18738535570378634</c:v>
                </c:pt>
                <c:pt idx="29">
                  <c:v>-0.24869401421594539</c:v>
                </c:pt>
                <c:pt idx="30">
                  <c:v>-0.30902118648272453</c:v>
                </c:pt>
                <c:pt idx="31">
                  <c:v>-0.36812878760292822</c:v>
                </c:pt>
                <c:pt idx="32">
                  <c:v>-0.42578354578801036</c:v>
                </c:pt>
                <c:pt idx="33">
                  <c:v>-0.48175792298355602</c:v>
                </c:pt>
                <c:pt idx="34">
                  <c:v>-0.53583101286222801</c:v>
                </c:pt>
                <c:pt idx="35">
                  <c:v>-0.58778941264419504</c:v>
                </c:pt>
                <c:pt idx="36">
                  <c:v>-0.63742806530434626</c:v>
                </c:pt>
                <c:pt idx="37">
                  <c:v>-0.68455106884247197</c:v>
                </c:pt>
                <c:pt idx="38">
                  <c:v>-0.72897244942257333</c:v>
                </c:pt>
                <c:pt idx="39">
                  <c:v>-0.77051689533006162</c:v>
                </c:pt>
                <c:pt idx="40">
                  <c:v>-0.80902044885023794</c:v>
                </c:pt>
                <c:pt idx="41">
                  <c:v>-0.84433115333751341</c:v>
                </c:pt>
                <c:pt idx="42">
                  <c:v>-0.87630965292167051</c:v>
                </c:pt>
                <c:pt idx="43">
                  <c:v>-0.90482974248438874</c:v>
                </c:pt>
                <c:pt idx="44">
                  <c:v>-0.92977886573551738</c:v>
                </c:pt>
                <c:pt idx="45">
                  <c:v>-0.95105855942340789</c:v>
                </c:pt>
                <c:pt idx="46">
                  <c:v>-0.96858484192620076</c:v>
                </c:pt>
                <c:pt idx="47">
                  <c:v>-0.98228854469046967</c:v>
                </c:pt>
                <c:pt idx="48">
                  <c:v>-0.99211558520917753</c:v>
                </c:pt>
                <c:pt idx="49">
                  <c:v>-0.99802718046162198</c:v>
                </c:pt>
                <c:pt idx="50">
                  <c:v>-0.99999999997301514</c:v>
                </c:pt>
                <c:pt idx="51">
                  <c:v>-0.99802625788963983</c:v>
                </c:pt>
                <c:pt idx="52">
                  <c:v>-0.99211374370620042</c:v>
                </c:pt>
                <c:pt idx="53">
                  <c:v>-0.98228579152410256</c:v>
                </c:pt>
                <c:pt idx="54">
                  <c:v>-0.96858118796198422</c:v>
                </c:pt>
                <c:pt idx="55">
                  <c:v>-0.95105401908193676</c:v>
                </c:pt>
                <c:pt idx="56">
                  <c:v>-0.92977345693552893</c:v>
                </c:pt>
                <c:pt idx="57">
                  <c:v>-0.90482348657204525</c:v>
                </c:pt>
                <c:pt idx="58">
                  <c:v>-0.87630257458631555</c:v>
                </c:pt>
                <c:pt idx="59">
                  <c:v>-0.84432328051423333</c:v>
                </c:pt>
                <c:pt idx="60">
                  <c:v>-0.80901181260961474</c:v>
                </c:pt>
                <c:pt idx="61">
                  <c:v>-0.77050752975555081</c:v>
                </c:pt>
                <c:pt idx="62">
                  <c:v>-0.72896239147599173</c:v>
                </c:pt>
                <c:pt idx="63">
                  <c:v>-0.6845403582181252</c:v>
                </c:pt>
                <c:pt idx="64">
                  <c:v>-0.63741674427237305</c:v>
                </c:pt>
                <c:pt idx="65">
                  <c:v>-0.58777752588374532</c:v>
                </c:pt>
                <c:pt idx="66">
                  <c:v>-0.5358186072851342</c:v>
                </c:pt>
                <c:pt idx="67">
                  <c:v>-0.48174504754919212</c:v>
                </c:pt>
                <c:pt idx="68">
                  <c:v>-0.42577025131007118</c:v>
                </c:pt>
                <c:pt idx="69">
                  <c:v>-0.36811512654888962</c:v>
                </c:pt>
                <c:pt idx="70">
                  <c:v>-0.30900721276677767</c:v>
                </c:pt>
                <c:pt idx="71">
                  <c:v>-0.24867978298622104</c:v>
                </c:pt>
                <c:pt idx="72">
                  <c:v>-0.1873709231247091</c:v>
                </c:pt>
                <c:pt idx="73">
                  <c:v>-0.1253225923739969</c:v>
                </c:pt>
                <c:pt idx="74">
                  <c:v>-6.2779668293251323E-2</c:v>
                </c:pt>
                <c:pt idx="75">
                  <c:v>1.1019615319389322E-5</c:v>
                </c:pt>
                <c:pt idx="76">
                  <c:v>6.2801664034299501E-2</c:v>
                </c:pt>
                <c:pt idx="77">
                  <c:v>0.1253444578179076</c:v>
                </c:pt>
                <c:pt idx="78">
                  <c:v>0.18739257197816112</c:v>
                </c:pt>
                <c:pt idx="79">
                  <c:v>0.24870112981068077</c:v>
                </c:pt>
                <c:pt idx="80">
                  <c:v>0.30902817331568755</c:v>
                </c:pt>
                <c:pt idx="81">
                  <c:v>0.36813561810015233</c:v>
                </c:pt>
                <c:pt idx="82">
                  <c:v>0.42579019299251741</c:v>
                </c:pt>
                <c:pt idx="83">
                  <c:v>0.48176436066174383</c:v>
                </c:pt>
                <c:pt idx="84">
                  <c:v>0.53583721560740316</c:v>
                </c:pt>
                <c:pt idx="85">
                  <c:v>0.58779535597684152</c:v>
                </c:pt>
                <c:pt idx="86">
                  <c:v>0.6374337257687358</c:v>
                </c:pt>
                <c:pt idx="87">
                  <c:v>0.68455642409923312</c:v>
                </c:pt>
                <c:pt idx="88">
                  <c:v>0.72897747833685544</c:v>
                </c:pt>
                <c:pt idx="89">
                  <c:v>0.7705215780549447</c:v>
                </c:pt>
                <c:pt idx="90">
                  <c:v>0.80902476690505987</c:v>
                </c:pt>
                <c:pt idx="91">
                  <c:v>0.84433508968080484</c:v>
                </c:pt>
                <c:pt idx="92">
                  <c:v>0.87631319201841018</c:v>
                </c:pt>
                <c:pt idx="93">
                  <c:v>0.9048328703673133</c:v>
                </c:pt>
                <c:pt idx="94">
                  <c:v>0.92978157006024442</c:v>
                </c:pt>
                <c:pt idx="95">
                  <c:v>0.95106082951715309</c:v>
                </c:pt>
                <c:pt idx="96">
                  <c:v>0.96858666882989952</c:v>
                </c:pt>
                <c:pt idx="97">
                  <c:v>0.98228992119413383</c:v>
                </c:pt>
                <c:pt idx="98">
                  <c:v>0.99211650588035072</c:v>
                </c:pt>
                <c:pt idx="99">
                  <c:v>0.99802764166681857</c:v>
                </c:pt>
                <c:pt idx="100">
                  <c:v>0.99999999989206056</c:v>
                </c:pt>
              </c:numCache>
            </c:numRef>
          </c:xVal>
          <c:yVal>
            <c:numRef>
              <c:f>Baggrundsdata!$C$17:$CY$17</c:f>
              <c:numCache>
                <c:formatCode>General</c:formatCode>
                <c:ptCount val="101"/>
                <c:pt idx="0">
                  <c:v>0</c:v>
                </c:pt>
                <c:pt idx="1">
                  <c:v>6.2790666167587578E-2</c:v>
                </c:pt>
                <c:pt idx="2">
                  <c:v>0.12533352510356155</c:v>
                </c:pt>
                <c:pt idx="3">
                  <c:v>0.18738174756281151</c:v>
                </c:pt>
                <c:pt idx="4">
                  <c:v>0.2486904564135495</c:v>
                </c:pt>
                <c:pt idx="5">
                  <c:v>0.30901769305999388</c:v>
                </c:pt>
                <c:pt idx="6">
                  <c:v>0.36812537234687082</c:v>
                </c:pt>
                <c:pt idx="7">
                  <c:v>0.42578022217714456</c:v>
                </c:pt>
                <c:pt idx="8">
                  <c:v>0.4817547041347166</c:v>
                </c:pt>
                <c:pt idx="9">
                  <c:v>0.53582791147880027</c:v>
                </c:pt>
                <c:pt idx="10">
                  <c:v>0.58778644096597965</c:v>
                </c:pt>
                <c:pt idx="11">
                  <c:v>0.63742523505925441</c:v>
                </c:pt>
                <c:pt idx="12">
                  <c:v>0.68454839120024025</c:v>
                </c:pt>
                <c:pt idx="13">
                  <c:v>0.72896993495068174</c:v>
                </c:pt>
                <c:pt idx="14">
                  <c:v>0.77051455395202828</c:v>
                </c:pt>
                <c:pt idx="15">
                  <c:v>0.80901828980645563</c:v>
                </c:pt>
                <c:pt idx="16">
                  <c:v>0.84432918514878141</c:v>
                </c:pt>
                <c:pt idx="17">
                  <c:v>0.87630788335556686</c:v>
                </c:pt>
                <c:pt idx="18">
                  <c:v>0.90482817852461517</c:v>
                </c:pt>
                <c:pt idx="19">
                  <c:v>0.92977751355433746</c:v>
                </c:pt>
                <c:pt idx="20">
                  <c:v>0.95105742435728791</c:v>
                </c:pt>
                <c:pt idx="21">
                  <c:v>0.96858392845474917</c:v>
                </c:pt>
                <c:pt idx="22">
                  <c:v>0.98228785641875782</c:v>
                </c:pt>
                <c:pt idx="23">
                  <c:v>0.99211512485351216</c:v>
                </c:pt>
                <c:pt idx="24">
                  <c:v>0.99802694983882501</c:v>
                </c:pt>
                <c:pt idx="25">
                  <c:v>0.99999999999325373</c:v>
                </c:pt>
                <c:pt idx="26">
                  <c:v>0.99802648855283416</c:v>
                </c:pt>
                <c:pt idx="27">
                  <c:v>0.99211420410202411</c:v>
                </c:pt>
                <c:pt idx="28">
                  <c:v>0.98228647983557504</c:v>
                </c:pt>
                <c:pt idx="29">
                  <c:v>0.9685821014726419</c:v>
                </c:pt>
                <c:pt idx="30">
                  <c:v>0.95105515418655362</c:v>
                </c:pt>
                <c:pt idx="31">
                  <c:v>0.92977480915434474</c:v>
                </c:pt>
                <c:pt idx="32">
                  <c:v>0.90482505056844509</c:v>
                </c:pt>
                <c:pt idx="33">
                  <c:v>0.87630434418789116</c:v>
                </c:pt>
                <c:pt idx="34">
                  <c:v>0.84432524873714321</c:v>
                </c:pt>
                <c:pt idx="35">
                  <c:v>0.80901397168614597</c:v>
                </c:pt>
                <c:pt idx="36">
                  <c:v>0.77050987116477487</c:v>
                </c:pt>
                <c:pt idx="37">
                  <c:v>0.72896490597739283</c:v>
                </c:pt>
                <c:pt idx="38">
                  <c:v>0.68454303588806875</c:v>
                </c:pt>
                <c:pt idx="39">
                  <c:v>0.6374195745432697</c:v>
                </c:pt>
                <c:pt idx="40">
                  <c:v>0.58778049758575657</c:v>
                </c:pt>
                <c:pt idx="41">
                  <c:v>0.53582170869025503</c:v>
                </c:pt>
                <c:pt idx="42">
                  <c:v>0.48174826641753621</c:v>
                </c:pt>
                <c:pt idx="43">
                  <c:v>0.4257735749381763</c:v>
                </c:pt>
                <c:pt idx="44">
                  <c:v>0.36811854181985282</c:v>
                </c:pt>
                <c:pt idx="45">
                  <c:v>0.3090107062020217</c:v>
                </c:pt>
                <c:pt idx="46">
                  <c:v>0.24868334079868848</c:v>
                </c:pt>
                <c:pt idx="47">
                  <c:v>0.18737453127327394</c:v>
                </c:pt>
                <c:pt idx="48">
                  <c:v>0.12532623661887859</c:v>
                </c:pt>
                <c:pt idx="49">
                  <c:v>6.2783334252212969E-2</c:v>
                </c:pt>
                <c:pt idx="50">
                  <c:v>-7.34641021064034E-6</c:v>
                </c:pt>
                <c:pt idx="51">
                  <c:v>-6.2797998079573855E-2</c:v>
                </c:pt>
                <c:pt idx="52">
                  <c:v>-0.12534081358148119</c:v>
                </c:pt>
                <c:pt idx="53">
                  <c:v>-0.18738896384223744</c:v>
                </c:pt>
                <c:pt idx="54">
                  <c:v>-0.24869757201499051</c:v>
                </c:pt>
                <c:pt idx="55">
                  <c:v>-0.30902467990129057</c:v>
                </c:pt>
                <c:pt idx="56">
                  <c:v>-0.36813220285402365</c:v>
                </c:pt>
                <c:pt idx="57">
                  <c:v>-0.42578686939313631</c:v>
                </c:pt>
                <c:pt idx="58">
                  <c:v>-0.48176114182590002</c:v>
                </c:pt>
                <c:pt idx="59">
                  <c:v>-0.53583411423843041</c:v>
                </c:pt>
                <c:pt idx="60">
                  <c:v>-0.58779238431448366</c:v>
                </c:pt>
                <c:pt idx="61">
                  <c:v>-0.63743089554084131</c:v>
                </c:pt>
                <c:pt idx="62">
                  <c:v>-0.68455374647547063</c:v>
                </c:pt>
                <c:pt idx="63">
                  <c:v>-0.72897496388463223</c:v>
                </c:pt>
                <c:pt idx="64">
                  <c:v>-0.77051923669770117</c:v>
                </c:pt>
                <c:pt idx="65">
                  <c:v>-0.80902260788310676</c:v>
                </c:pt>
                <c:pt idx="66">
                  <c:v>-0.84433312151485518</c:v>
                </c:pt>
                <c:pt idx="67">
                  <c:v>-0.87631142247595206</c:v>
                </c:pt>
                <c:pt idx="68">
                  <c:v>-0.9048313064319552</c:v>
                </c:pt>
                <c:pt idx="69">
                  <c:v>-0.92978021790415344</c:v>
                </c:pt>
                <c:pt idx="70">
                  <c:v>-0.95105969447669658</c:v>
                </c:pt>
                <c:pt idx="71">
                  <c:v>-0.96858575538458447</c:v>
                </c:pt>
                <c:pt idx="72">
                  <c:v>-0.98228923294892856</c:v>
                </c:pt>
                <c:pt idx="73">
                  <c:v>-0.99211604555145716</c:v>
                </c:pt>
                <c:pt idx="74">
                  <c:v>-0.99802741107095316</c:v>
                </c:pt>
                <c:pt idx="75">
                  <c:v>-0.99999999993928401</c:v>
                </c:pt>
                <c:pt idx="76">
                  <c:v>-0.99802602721297951</c:v>
                </c:pt>
                <c:pt idx="77">
                  <c:v>-0.99211328329699067</c:v>
                </c:pt>
                <c:pt idx="78">
                  <c:v>-0.98228510319937645</c:v>
                </c:pt>
                <c:pt idx="79">
                  <c:v>-0.96858027443825789</c:v>
                </c:pt>
                <c:pt idx="80">
                  <c:v>-0.95105288396448773</c:v>
                </c:pt>
                <c:pt idx="81">
                  <c:v>-0.92977210470416827</c:v>
                </c:pt>
                <c:pt idx="82">
                  <c:v>-0.90482192256343719</c:v>
                </c:pt>
                <c:pt idx="83">
                  <c:v>-0.8763008049729164</c:v>
                </c:pt>
                <c:pt idx="84">
                  <c:v>-0.84432131227993135</c:v>
                </c:pt>
                <c:pt idx="85">
                  <c:v>-0.80900965352216792</c:v>
                </c:pt>
                <c:pt idx="86">
                  <c:v>-0.77050518833593074</c:v>
                </c:pt>
                <c:pt idx="87">
                  <c:v>-0.72895987696475517</c:v>
                </c:pt>
                <c:pt idx="88">
                  <c:v>-0.68453768053894559</c:v>
                </c:pt>
                <c:pt idx="89">
                  <c:v>-0.63741391399287617</c:v>
                </c:pt>
                <c:pt idx="90">
                  <c:v>-0.58777455417380364</c:v>
                </c:pt>
                <c:pt idx="91">
                  <c:v>-0.53581550587278393</c:v>
                </c:pt>
                <c:pt idx="92">
                  <c:v>-0.48174182867434817</c:v>
                </c:pt>
                <c:pt idx="93">
                  <c:v>-0.42576692767622137</c:v>
                </c:pt>
                <c:pt idx="94">
                  <c:v>-0.36811171127295972</c:v>
                </c:pt>
                <c:pt idx="95">
                  <c:v>-0.30900371932736448</c:v>
                </c:pt>
                <c:pt idx="96">
                  <c:v>-0.24867622517039831</c:v>
                </c:pt>
                <c:pt idx="97">
                  <c:v>-0.18736731497361617</c:v>
                </c:pt>
                <c:pt idx="98">
                  <c:v>-0.12531894812742431</c:v>
                </c:pt>
                <c:pt idx="99">
                  <c:v>-6.2776002333442632E-2</c:v>
                </c:pt>
                <c:pt idx="100">
                  <c:v>1.4692820427989623E-5</c:v>
                </c:pt>
              </c:numCache>
            </c:numRef>
          </c:yVal>
        </c:ser>
        <c:ser>
          <c:idx val="5"/>
          <c:order val="6"/>
          <c:spPr>
            <a:ln w="28575"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  <c:marker>
            <c:symbol val="none"/>
          </c:marker>
          <c:xVal>
            <c:numRef>
              <c:f>Baggrundsdata!$C$24:$CY$24</c:f>
              <c:numCache>
                <c:formatCode>General</c:formatCode>
                <c:ptCount val="101"/>
                <c:pt idx="0">
                  <c:v>5.1866666666666665</c:v>
                </c:pt>
                <c:pt idx="1">
                  <c:v>5.1764319169306239</c:v>
                </c:pt>
                <c:pt idx="2">
                  <c:v>5.1457680597927382</c:v>
                </c:pt>
                <c:pt idx="3">
                  <c:v>5.09479611205394</c:v>
                </c:pt>
                <c:pt idx="4">
                  <c:v>5.0237172376455916</c:v>
                </c:pt>
                <c:pt idx="5">
                  <c:v>4.9328119537236397</c:v>
                </c:pt>
                <c:pt idx="6">
                  <c:v>4.8224390235903822</c:v>
                </c:pt>
                <c:pt idx="7">
                  <c:v>4.6930340408129965</c:v>
                </c:pt>
                <c:pt idx="8">
                  <c:v>4.5451077101266977</c:v>
                </c:pt>
                <c:pt idx="9">
                  <c:v>4.3792438319070417</c:v>
                </c:pt>
                <c:pt idx="10">
                  <c:v>4.196096998165789</c:v>
                </c:pt>
                <c:pt idx="11">
                  <c:v>3.9963900091632047</c:v>
                </c:pt>
                <c:pt idx="12">
                  <c:v>3.7809110208323156</c:v>
                </c:pt>
                <c:pt idx="13">
                  <c:v>3.5505104342729692</c:v>
                </c:pt>
                <c:pt idx="14">
                  <c:v>3.3060975395915193</c:v>
                </c:pt>
                <c:pt idx="15">
                  <c:v>3.0486369273314065</c:v>
                </c:pt>
                <c:pt idx="16">
                  <c:v>2.7791446816571699</c:v>
                </c:pt>
                <c:pt idx="17">
                  <c:v>2.4986843703157038</c:v>
                </c:pt>
                <c:pt idx="18">
                  <c:v>2.208362847200636</c:v>
                </c:pt>
                <c:pt idx="19">
                  <c:v>1.9093258840852572</c:v>
                </c:pt>
                <c:pt idx="20">
                  <c:v>1.6027536487636467</c:v>
                </c:pt>
                <c:pt idx="21">
                  <c:v>1.2898560474457799</c:v>
                </c:pt>
                <c:pt idx="22">
                  <c:v>0.9718679497881465</c:v>
                </c:pt>
                <c:pt idx="23">
                  <c:v>0.65004431540458929</c:v>
                </c:pt>
                <c:pt idx="24">
                  <c:v>0.3256552410908895</c:v>
                </c:pt>
                <c:pt idx="25">
                  <c:v>-1.9051690469357431E-5</c:v>
                </c:pt>
                <c:pt idx="26">
                  <c:v>-0.32569326928315823</c:v>
                </c:pt>
                <c:pt idx="27">
                  <c:v>-0.650082118327585</c:v>
                </c:pt>
                <c:pt idx="28">
                  <c:v>-0.9719053782503051</c:v>
                </c:pt>
                <c:pt idx="29">
                  <c:v>-1.2898929537333701</c:v>
                </c:pt>
                <c:pt idx="30">
                  <c:v>-1.6027898872237312</c:v>
                </c:pt>
                <c:pt idx="31">
                  <c:v>-1.909361311700521</c:v>
                </c:pt>
                <c:pt idx="32">
                  <c:v>-2.2083973241538137</c:v>
                </c:pt>
                <c:pt idx="33">
                  <c:v>-2.4987177605413771</c:v>
                </c:pt>
                <c:pt idx="34">
                  <c:v>-2.7791768533787558</c:v>
                </c:pt>
                <c:pt idx="35">
                  <c:v>-3.048667753581225</c:v>
                </c:pt>
                <c:pt idx="36">
                  <c:v>-3.3061268987118759</c:v>
                </c:pt>
                <c:pt idx="37">
                  <c:v>-3.5505382103962879</c:v>
                </c:pt>
                <c:pt idx="38">
                  <c:v>-3.7809371043384137</c:v>
                </c:pt>
                <c:pt idx="39">
                  <c:v>-3.9964142971119196</c:v>
                </c:pt>
                <c:pt idx="40">
                  <c:v>-4.196119394703234</c:v>
                </c:pt>
                <c:pt idx="41">
                  <c:v>-4.3792642486439028</c:v>
                </c:pt>
                <c:pt idx="42">
                  <c:v>-4.5451260664870645</c:v>
                </c:pt>
                <c:pt idx="43">
                  <c:v>-4.6930502643523626</c:v>
                </c:pt>
                <c:pt idx="44">
                  <c:v>-4.8224530502815499</c:v>
                </c:pt>
                <c:pt idx="45">
                  <c:v>-4.9328237282094092</c:v>
                </c:pt>
                <c:pt idx="46">
                  <c:v>-5.0237267134572274</c:v>
                </c:pt>
                <c:pt idx="47">
                  <c:v>-5.0948032517945689</c:v>
                </c:pt>
                <c:pt idx="48">
                  <c:v>-5.1457728352849337</c:v>
                </c:pt>
                <c:pt idx="49">
                  <c:v>-5.1764343093276128</c:v>
                </c:pt>
                <c:pt idx="50">
                  <c:v>-5.1866666665267047</c:v>
                </c:pt>
                <c:pt idx="51">
                  <c:v>-5.1764295242542655</c:v>
                </c:pt>
                <c:pt idx="52">
                  <c:v>-5.1457632840228262</c:v>
                </c:pt>
                <c:pt idx="53">
                  <c:v>-5.0947889720383452</c:v>
                </c:pt>
                <c:pt idx="54">
                  <c:v>-5.0237077615628243</c:v>
                </c:pt>
                <c:pt idx="55">
                  <c:v>-4.9328001789716449</c:v>
                </c:pt>
                <c:pt idx="56">
                  <c:v>-4.8224249966389436</c:v>
                </c:pt>
                <c:pt idx="57">
                  <c:v>-4.6930178170203414</c:v>
                </c:pt>
                <c:pt idx="58">
                  <c:v>-4.5450893535210231</c:v>
                </c:pt>
                <c:pt idx="59">
                  <c:v>-4.3792234149338238</c:v>
                </c:pt>
                <c:pt idx="60">
                  <c:v>-4.1960746014018682</c:v>
                </c:pt>
                <c:pt idx="61">
                  <c:v>-3.9963657209987899</c:v>
                </c:pt>
                <c:pt idx="62">
                  <c:v>-3.7808849371221438</c:v>
                </c:pt>
                <c:pt idx="63">
                  <c:v>-3.5504826579580091</c:v>
                </c:pt>
                <c:pt idx="64">
                  <c:v>-3.3060681802927081</c:v>
                </c:pt>
                <c:pt idx="65">
                  <c:v>-3.0486061009170258</c:v>
                </c:pt>
                <c:pt idx="66">
                  <c:v>-2.7791125097855627</c:v>
                </c:pt>
                <c:pt idx="67">
                  <c:v>-2.4986509799551428</c:v>
                </c:pt>
                <c:pt idx="68">
                  <c:v>-2.2083283701282359</c:v>
                </c:pt>
                <c:pt idx="69">
                  <c:v>-1.9092904563669075</c:v>
                </c:pt>
                <c:pt idx="70">
                  <c:v>-1.6027174102170201</c:v>
                </c:pt>
                <c:pt idx="71">
                  <c:v>-1.2898191410885331</c:v>
                </c:pt>
                <c:pt idx="72">
                  <c:v>-0.97183052127349112</c:v>
                </c:pt>
                <c:pt idx="73">
                  <c:v>-0.6500065124464639</c:v>
                </c:pt>
                <c:pt idx="74">
                  <c:v>-0.32561721288099688</c:v>
                </c:pt>
                <c:pt idx="75">
                  <c:v>5.7155071456565949E-5</c:v>
                </c:pt>
                <c:pt idx="76">
                  <c:v>0.32573129745790008</c:v>
                </c:pt>
                <c:pt idx="77">
                  <c:v>0.6501199212155474</c:v>
                </c:pt>
                <c:pt idx="78">
                  <c:v>0.97194280666006228</c:v>
                </c:pt>
                <c:pt idx="79">
                  <c:v>1.2899298599513975</c:v>
                </c:pt>
                <c:pt idx="80">
                  <c:v>1.6028261255973661</c:v>
                </c:pt>
                <c:pt idx="81">
                  <c:v>1.90939673921279</c:v>
                </c:pt>
                <c:pt idx="82">
                  <c:v>2.208431800987857</c:v>
                </c:pt>
                <c:pt idx="83">
                  <c:v>2.4987511506322444</c:v>
                </c:pt>
                <c:pt idx="84">
                  <c:v>2.7792090249503976</c:v>
                </c:pt>
                <c:pt idx="85">
                  <c:v>3.0486985796665511</c:v>
                </c:pt>
                <c:pt idx="86">
                  <c:v>3.3061562576538428</c:v>
                </c:pt>
                <c:pt idx="87">
                  <c:v>3.5505659863280226</c:v>
                </c:pt>
                <c:pt idx="88">
                  <c:v>3.7809631876404901</c:v>
                </c:pt>
                <c:pt idx="89">
                  <c:v>3.9964385848449799</c:v>
                </c:pt>
                <c:pt idx="90">
                  <c:v>4.1961417910142433</c:v>
                </c:pt>
                <c:pt idx="91">
                  <c:v>4.379284665144441</c:v>
                </c:pt>
                <c:pt idx="92">
                  <c:v>4.5451444226021538</c:v>
                </c:pt>
                <c:pt idx="93">
                  <c:v>4.6930664876384647</c:v>
                </c:pt>
                <c:pt idx="94">
                  <c:v>4.822467076712468</c:v>
                </c:pt>
                <c:pt idx="95">
                  <c:v>4.9328355024289676</c:v>
                </c:pt>
                <c:pt idx="96">
                  <c:v>5.023736188997745</c:v>
                </c:pt>
                <c:pt idx="97">
                  <c:v>5.0948103912602409</c:v>
                </c:pt>
                <c:pt idx="98">
                  <c:v>5.1457776104994188</c:v>
                </c:pt>
                <c:pt idx="99">
                  <c:v>5.1764367014452324</c:v>
                </c:pt>
                <c:pt idx="100">
                  <c:v>5.186666666106821</c:v>
                </c:pt>
              </c:numCache>
            </c:numRef>
          </c:xVal>
          <c:yVal>
            <c:numRef>
              <c:f>Baggrundsdata!$C$25:$CY$25</c:f>
              <c:numCache>
                <c:formatCode>General</c:formatCode>
                <c:ptCount val="101"/>
                <c:pt idx="0">
                  <c:v>0</c:v>
                </c:pt>
                <c:pt idx="1">
                  <c:v>0.32567425518922088</c:v>
                </c:pt>
                <c:pt idx="2">
                  <c:v>0.65006321687047253</c:v>
                </c:pt>
                <c:pt idx="3">
                  <c:v>0.97188666402578228</c:v>
                </c:pt>
                <c:pt idx="4">
                  <c:v>1.2898745005982768</c:v>
                </c:pt>
                <c:pt idx="5">
                  <c:v>1.6027717680045015</c:v>
                </c:pt>
                <c:pt idx="6">
                  <c:v>1.90934359790577</c:v>
                </c:pt>
                <c:pt idx="7">
                  <c:v>2.2083800856921232</c:v>
                </c:pt>
                <c:pt idx="8">
                  <c:v>2.4987010654453967</c:v>
                </c:pt>
                <c:pt idx="9">
                  <c:v>2.7791607675367107</c:v>
                </c:pt>
                <c:pt idx="10">
                  <c:v>3.0486523404768811</c:v>
                </c:pt>
                <c:pt idx="11">
                  <c:v>3.3061122191739996</c:v>
                </c:pt>
                <c:pt idx="12">
                  <c:v>3.5505243223585792</c:v>
                </c:pt>
                <c:pt idx="13">
                  <c:v>3.7809240626108691</c:v>
                </c:pt>
                <c:pt idx="14">
                  <c:v>3.99640215316452</c:v>
                </c:pt>
                <c:pt idx="15">
                  <c:v>4.1961081964628164</c:v>
                </c:pt>
                <c:pt idx="16">
                  <c:v>4.3792540403050131</c:v>
                </c:pt>
                <c:pt idx="17">
                  <c:v>4.5451168883375397</c:v>
                </c:pt>
                <c:pt idx="18">
                  <c:v>4.6930421526143373</c:v>
                </c:pt>
                <c:pt idx="19">
                  <c:v>4.8224460369684969</c:v>
                </c:pt>
                <c:pt idx="20">
                  <c:v>4.9328178409997996</c:v>
                </c:pt>
                <c:pt idx="21">
                  <c:v>5.0237219755852989</c:v>
                </c:pt>
                <c:pt idx="22">
                  <c:v>5.0947996819586239</c:v>
                </c:pt>
                <c:pt idx="23">
                  <c:v>5.1457704475735495</c:v>
                </c:pt>
                <c:pt idx="24">
                  <c:v>5.1764331131640393</c:v>
                </c:pt>
                <c:pt idx="25">
                  <c:v>5.1866666666316759</c:v>
                </c:pt>
                <c:pt idx="26">
                  <c:v>5.1764307206273665</c:v>
                </c:pt>
                <c:pt idx="27">
                  <c:v>5.145765671942498</c:v>
                </c:pt>
                <c:pt idx="28">
                  <c:v>5.0947925420805156</c:v>
                </c:pt>
                <c:pt idx="29">
                  <c:v>5.0237124996381022</c:v>
                </c:pt>
                <c:pt idx="30">
                  <c:v>4.932806066380925</c:v>
                </c:pt>
                <c:pt idx="31">
                  <c:v>4.8224320101472014</c:v>
                </c:pt>
                <c:pt idx="32">
                  <c:v>4.6930259289483347</c:v>
                </c:pt>
                <c:pt idx="33">
                  <c:v>4.5450985318545287</c:v>
                </c:pt>
                <c:pt idx="34">
                  <c:v>4.3792336234499825</c:v>
                </c:pt>
                <c:pt idx="35">
                  <c:v>4.1960857998121437</c:v>
                </c:pt>
                <c:pt idx="36">
                  <c:v>3.9963778651079656</c:v>
                </c:pt>
                <c:pt idx="37">
                  <c:v>3.7808979790027442</c:v>
                </c:pt>
                <c:pt idx="38">
                  <c:v>3.55049654613945</c:v>
                </c:pt>
                <c:pt idx="39">
                  <c:v>3.3060828599644254</c:v>
                </c:pt>
                <c:pt idx="40">
                  <c:v>3.0486215141447905</c:v>
                </c:pt>
                <c:pt idx="41">
                  <c:v>2.7791285957401226</c:v>
                </c:pt>
                <c:pt idx="42">
                  <c:v>2.4986676751522876</c:v>
                </c:pt>
                <c:pt idx="43">
                  <c:v>2.2083456086793412</c:v>
                </c:pt>
                <c:pt idx="44">
                  <c:v>1.9093081702389698</c:v>
                </c:pt>
                <c:pt idx="45">
                  <c:v>1.6027355295011525</c:v>
                </c:pt>
                <c:pt idx="46">
                  <c:v>1.2898375942758642</c:v>
                </c:pt>
                <c:pt idx="47">
                  <c:v>0.97184923553738078</c:v>
                </c:pt>
                <c:pt idx="48">
                  <c:v>0.65002541392991697</c:v>
                </c:pt>
                <c:pt idx="49">
                  <c:v>0.32563622698814459</c:v>
                </c:pt>
                <c:pt idx="50">
                  <c:v>-3.8103380959187899E-5</c:v>
                </c:pt>
                <c:pt idx="51">
                  <c:v>-0.32571228337272307</c:v>
                </c:pt>
                <c:pt idx="52">
                  <c:v>-0.65010101977594914</c:v>
                </c:pt>
                <c:pt idx="53">
                  <c:v>-0.97192409246173816</c:v>
                </c:pt>
                <c:pt idx="54">
                  <c:v>-1.2899114068510842</c:v>
                </c:pt>
                <c:pt idx="55">
                  <c:v>-1.6028080064213603</c:v>
                </c:pt>
                <c:pt idx="56">
                  <c:v>-1.909379025469536</c:v>
                </c:pt>
                <c:pt idx="57">
                  <c:v>-2.2084145625857334</c:v>
                </c:pt>
                <c:pt idx="58">
                  <c:v>-2.4987344556036679</c:v>
                </c:pt>
                <c:pt idx="59">
                  <c:v>-2.7791929391833259</c:v>
                </c:pt>
                <c:pt idx="60">
                  <c:v>-3.0486831666444552</c:v>
                </c:pt>
                <c:pt idx="61">
                  <c:v>-3.3061415782051635</c:v>
                </c:pt>
                <c:pt idx="62">
                  <c:v>-3.5505520983861074</c:v>
                </c:pt>
                <c:pt idx="63">
                  <c:v>-3.780950146014959</c:v>
                </c:pt>
                <c:pt idx="64">
                  <c:v>-3.99642644100541</c:v>
                </c:pt>
                <c:pt idx="65">
                  <c:v>-4.1961305928870472</c:v>
                </c:pt>
                <c:pt idx="66">
                  <c:v>-4.3792744569237154</c:v>
                </c:pt>
                <c:pt idx="67">
                  <c:v>-4.5451352445752713</c:v>
                </c:pt>
                <c:pt idx="68">
                  <c:v>-4.6930583760270741</c:v>
                </c:pt>
                <c:pt idx="69">
                  <c:v>-4.822460063529542</c:v>
                </c:pt>
                <c:pt idx="70">
                  <c:v>-4.9328296153524658</c:v>
                </c:pt>
                <c:pt idx="71">
                  <c:v>-5.0237314512613782</c:v>
                </c:pt>
                <c:pt idx="72">
                  <c:v>-5.0948068215617761</c:v>
                </c:pt>
                <c:pt idx="73">
                  <c:v>-5.1457752229268907</c:v>
                </c:pt>
                <c:pt idx="74">
                  <c:v>-5.1764355054213436</c:v>
                </c:pt>
                <c:pt idx="75">
                  <c:v>-5.1866666663517531</c:v>
                </c:pt>
                <c:pt idx="76">
                  <c:v>-5.1764283278113199</c:v>
                </c:pt>
                <c:pt idx="77">
                  <c:v>-5.1457608960337247</c:v>
                </c:pt>
                <c:pt idx="78">
                  <c:v>-5.0947854019274326</c:v>
                </c:pt>
                <c:pt idx="79">
                  <c:v>-5.0237030234197642</c:v>
                </c:pt>
                <c:pt idx="80">
                  <c:v>-4.9327942914958092</c:v>
                </c:pt>
                <c:pt idx="81">
                  <c:v>-4.8224179830656189</c:v>
                </c:pt>
                <c:pt idx="82">
                  <c:v>-4.6930097050290271</c:v>
                </c:pt>
                <c:pt idx="83">
                  <c:v>-4.5450801751261931</c:v>
                </c:pt>
                <c:pt idx="84">
                  <c:v>-4.3792132063585774</c:v>
                </c:pt>
                <c:pt idx="85">
                  <c:v>-4.1960634029349775</c:v>
                </c:pt>
                <c:pt idx="86">
                  <c:v>-3.9963535768356939</c:v>
                </c:pt>
                <c:pt idx="87">
                  <c:v>-3.78087189519053</c:v>
                </c:pt>
                <c:pt idx="88">
                  <c:v>-3.5504687697286643</c:v>
                </c:pt>
                <c:pt idx="89">
                  <c:v>-3.3060535005763843</c:v>
                </c:pt>
                <c:pt idx="90">
                  <c:v>-3.0485906876481281</c:v>
                </c:pt>
                <c:pt idx="91">
                  <c:v>-2.7790964237935061</c:v>
                </c:pt>
                <c:pt idx="92">
                  <c:v>-2.4986342847242859</c:v>
                </c:pt>
                <c:pt idx="93">
                  <c:v>-2.2083111315473349</c:v>
                </c:pt>
                <c:pt idx="94">
                  <c:v>-1.9092727424690843</c:v>
                </c:pt>
                <c:pt idx="95">
                  <c:v>-1.6026992909112636</c:v>
                </c:pt>
                <c:pt idx="96">
                  <c:v>-1.2898006878837991</c:v>
                </c:pt>
                <c:pt idx="97">
                  <c:v>-0.97181180699648917</c:v>
                </c:pt>
                <c:pt idx="98">
                  <c:v>-0.64998761095424074</c:v>
                </c:pt>
                <c:pt idx="99">
                  <c:v>-0.32559819876945578</c:v>
                </c:pt>
                <c:pt idx="100">
                  <c:v>7.6206761953172847E-5</c:v>
                </c:pt>
              </c:numCache>
            </c:numRef>
          </c:yVal>
        </c:ser>
        <c:ser>
          <c:idx val="6"/>
          <c:order val="7"/>
          <c:spPr>
            <a:ln w="28575"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  <c:marker>
            <c:symbol val="none"/>
          </c:marker>
          <c:xVal>
            <c:numRef>
              <c:f>Baggrundsdata!$C$20:$CY$20</c:f>
              <c:numCache>
                <c:formatCode>General</c:formatCode>
                <c:ptCount val="101"/>
                <c:pt idx="0">
                  <c:v>0.72</c:v>
                </c:pt>
                <c:pt idx="1">
                  <c:v>0.71857923782584499</c:v>
                </c:pt>
                <c:pt idx="2">
                  <c:v>0.71432255842881198</c:v>
                </c:pt>
                <c:pt idx="3">
                  <c:v>0.707246761056331</c:v>
                </c:pt>
                <c:pt idx="4">
                  <c:v>0.69737977077856539</c:v>
                </c:pt>
                <c:pt idx="5">
                  <c:v>0.68476052828040246</c:v>
                </c:pt>
                <c:pt idx="6">
                  <c:v>0.66943883617964173</c:v>
                </c:pt>
                <c:pt idx="7">
                  <c:v>0.65147516247789661</c:v>
                </c:pt>
                <c:pt idx="8">
                  <c:v>0.63094040191990142</c:v>
                </c:pt>
                <c:pt idx="9">
                  <c:v>0.60791559620303404</c:v>
                </c:pt>
                <c:pt idx="10">
                  <c:v>0.58249161414126638</c:v>
                </c:pt>
                <c:pt idx="11">
                  <c:v>0.55476879304579196</c:v>
                </c:pt>
                <c:pt idx="12">
                  <c:v>0.52485654273764792</c:v>
                </c:pt>
                <c:pt idx="13">
                  <c:v>0.49287291375511655</c:v>
                </c:pt>
                <c:pt idx="14">
                  <c:v>0.45894413146000529</c:v>
                </c:pt>
                <c:pt idx="15">
                  <c:v>0.42320409788148056</c:v>
                </c:pt>
                <c:pt idx="16">
                  <c:v>0.38579386326346315</c:v>
                </c:pt>
                <c:pt idx="17">
                  <c:v>0.34686106940115169</c:v>
                </c:pt>
                <c:pt idx="18">
                  <c:v>0.30655936696358438</c:v>
                </c:pt>
                <c:pt idx="19">
                  <c:v>0.26504780910180947</c:v>
                </c:pt>
                <c:pt idx="20">
                  <c:v>0.22249022373582755</c:v>
                </c:pt>
                <c:pt idx="21">
                  <c:v>0.17905456699761468</c:v>
                </c:pt>
                <c:pt idx="22">
                  <c:v>0.13491226038190207</c:v>
                </c:pt>
                <c:pt idx="23">
                  <c:v>9.0237514220688486E-2</c:v>
                </c:pt>
                <c:pt idx="24">
                  <c:v>4.5206640151434531E-2</c:v>
                </c:pt>
                <c:pt idx="25">
                  <c:v>-2.644707674409515E-6</c:v>
                </c:pt>
                <c:pt idx="26">
                  <c:v>-4.5211919129281609E-2</c:v>
                </c:pt>
                <c:pt idx="27">
                  <c:v>-9.0242761927222595E-2</c:v>
                </c:pt>
                <c:pt idx="28">
                  <c:v>-0.13491745610672615</c:v>
                </c:pt>
                <c:pt idx="29">
                  <c:v>-0.17905969023548068</c:v>
                </c:pt>
                <c:pt idx="30">
                  <c:v>-0.22249525426756164</c:v>
                </c:pt>
                <c:pt idx="31">
                  <c:v>-0.26505272707410832</c:v>
                </c:pt>
                <c:pt idx="32">
                  <c:v>-0.30656415296736744</c:v>
                </c:pt>
                <c:pt idx="33">
                  <c:v>-0.34686570454816035</c:v>
                </c:pt>
                <c:pt idx="34">
                  <c:v>-0.38579832926080415</c:v>
                </c:pt>
                <c:pt idx="35">
                  <c:v>-0.42320837710382042</c:v>
                </c:pt>
                <c:pt idx="36">
                  <c:v>-0.45894820701912931</c:v>
                </c:pt>
                <c:pt idx="37">
                  <c:v>-0.49287676956657978</c:v>
                </c:pt>
                <c:pt idx="38">
                  <c:v>-0.5248601635842528</c:v>
                </c:pt>
                <c:pt idx="39">
                  <c:v>-0.55477216463764434</c:v>
                </c:pt>
                <c:pt idx="40">
                  <c:v>-0.58249472317217132</c:v>
                </c:pt>
                <c:pt idx="41">
                  <c:v>-0.60791843040300964</c:v>
                </c:pt>
                <c:pt idx="42">
                  <c:v>-0.6309429501036028</c:v>
                </c:pt>
                <c:pt idx="43">
                  <c:v>-0.65147741458875985</c:v>
                </c:pt>
                <c:pt idx="44">
                  <c:v>-0.66944078332957246</c:v>
                </c:pt>
                <c:pt idx="45">
                  <c:v>-0.68476216278485369</c:v>
                </c:pt>
                <c:pt idx="46">
                  <c:v>-0.69738108618686456</c:v>
                </c:pt>
                <c:pt idx="47">
                  <c:v>-0.70724775217713809</c:v>
                </c:pt>
                <c:pt idx="48">
                  <c:v>-0.71432322135060777</c:v>
                </c:pt>
                <c:pt idx="49">
                  <c:v>-0.71857956993236782</c:v>
                </c:pt>
                <c:pt idx="50">
                  <c:v>-0.71999999998057085</c:v>
                </c:pt>
                <c:pt idx="51">
                  <c:v>-0.71857890568054061</c:v>
                </c:pt>
                <c:pt idx="52">
                  <c:v>-0.71432189546846425</c:v>
                </c:pt>
                <c:pt idx="53">
                  <c:v>-0.70724576989735377</c:v>
                </c:pt>
                <c:pt idx="54">
                  <c:v>-0.69737845533262866</c:v>
                </c:pt>
                <c:pt idx="55">
                  <c:v>-0.68475889373899446</c:v>
                </c:pt>
                <c:pt idx="56">
                  <c:v>-0.66943688899358078</c:v>
                </c:pt>
                <c:pt idx="57">
                  <c:v>-0.6514729103318726</c:v>
                </c:pt>
                <c:pt idx="58">
                  <c:v>-0.63093785370214717</c:v>
                </c:pt>
                <c:pt idx="59">
                  <c:v>-0.60791276197024802</c:v>
                </c:pt>
                <c:pt idx="60">
                  <c:v>-0.58248850507892258</c:v>
                </c:pt>
                <c:pt idx="61">
                  <c:v>-0.55476542142399654</c:v>
                </c:pt>
                <c:pt idx="62">
                  <c:v>-0.52485292186271404</c:v>
                </c:pt>
                <c:pt idx="63">
                  <c:v>-0.4928690579170501</c:v>
                </c:pt>
                <c:pt idx="64">
                  <c:v>-0.45894005587610859</c:v>
                </c:pt>
                <c:pt idx="65">
                  <c:v>-0.42319981863629663</c:v>
                </c:pt>
                <c:pt idx="66">
                  <c:v>-0.38578939724529659</c:v>
                </c:pt>
                <c:pt idx="67">
                  <c:v>-0.34685643423541829</c:v>
                </c:pt>
                <c:pt idx="68">
                  <c:v>-0.30655458094325122</c:v>
                </c:pt>
                <c:pt idx="69">
                  <c:v>-0.26504289111520052</c:v>
                </c:pt>
                <c:pt idx="70">
                  <c:v>-0.22248519319207991</c:v>
                </c:pt>
                <c:pt idx="71">
                  <c:v>-0.17904944375007914</c:v>
                </c:pt>
                <c:pt idx="72">
                  <c:v>-0.13490706464979055</c:v>
                </c:pt>
                <c:pt idx="73">
                  <c:v>-9.0232266509277764E-2</c:v>
                </c:pt>
                <c:pt idx="74">
                  <c:v>-4.5201361171140951E-2</c:v>
                </c:pt>
                <c:pt idx="75">
                  <c:v>7.9341230299603113E-6</c:v>
                </c:pt>
                <c:pt idx="76">
                  <c:v>4.5217198104695641E-2</c:v>
                </c:pt>
                <c:pt idx="77">
                  <c:v>9.0248009628893469E-2</c:v>
                </c:pt>
                <c:pt idx="78">
                  <c:v>0.13492265182427599</c:v>
                </c:pt>
                <c:pt idx="79">
                  <c:v>0.17906481346369013</c:v>
                </c:pt>
                <c:pt idx="80">
                  <c:v>0.22250028478729503</c:v>
                </c:pt>
                <c:pt idx="81">
                  <c:v>0.26505764503210966</c:v>
                </c:pt>
                <c:pt idx="82">
                  <c:v>0.30656893895461251</c:v>
                </c:pt>
                <c:pt idx="83">
                  <c:v>0.34687033967645553</c:v>
                </c:pt>
                <c:pt idx="84">
                  <c:v>0.38580279523733024</c:v>
                </c:pt>
                <c:pt idx="85">
                  <c:v>0.42321265630332588</c:v>
                </c:pt>
                <c:pt idx="86">
                  <c:v>0.45895228255348974</c:v>
                </c:pt>
                <c:pt idx="87">
                  <c:v>0.49288062535144783</c:v>
                </c:pt>
                <c:pt idx="88">
                  <c:v>0.52486378440253589</c:v>
                </c:pt>
                <c:pt idx="89">
                  <c:v>0.55477553619956022</c:v>
                </c:pt>
                <c:pt idx="90">
                  <c:v>0.58249783217164308</c:v>
                </c:pt>
                <c:pt idx="91">
                  <c:v>0.60792126457017948</c:v>
                </c:pt>
                <c:pt idx="92">
                  <c:v>0.6309454982532553</c:v>
                </c:pt>
                <c:pt idx="93">
                  <c:v>0.65147966666446555</c:v>
                </c:pt>
                <c:pt idx="94">
                  <c:v>0.66944273044337599</c:v>
                </c:pt>
                <c:pt idx="95">
                  <c:v>0.68476379725235015</c:v>
                </c:pt>
                <c:pt idx="96">
                  <c:v>0.69738240155752762</c:v>
                </c:pt>
                <c:pt idx="97">
                  <c:v>0.70724874325977638</c:v>
                </c:pt>
                <c:pt idx="98">
                  <c:v>0.71432388423385251</c:v>
                </c:pt>
                <c:pt idx="99">
                  <c:v>0.71857990200010935</c:v>
                </c:pt>
                <c:pt idx="100">
                  <c:v>0.71999999992228358</c:v>
                </c:pt>
              </c:numCache>
            </c:numRef>
          </c:xVal>
          <c:yVal>
            <c:numRef>
              <c:f>Baggrundsdata!$C$21:$CY$21</c:f>
              <c:numCache>
                <c:formatCode>General</c:formatCode>
                <c:ptCount val="101"/>
                <c:pt idx="0">
                  <c:v>0</c:v>
                </c:pt>
                <c:pt idx="1">
                  <c:v>4.5209279640663055E-2</c:v>
                </c:pt>
                <c:pt idx="2">
                  <c:v>9.0240138074564311E-2</c:v>
                </c:pt>
                <c:pt idx="3">
                  <c:v>0.13491485824522428</c:v>
                </c:pt>
                <c:pt idx="4">
                  <c:v>0.17905712861775563</c:v>
                </c:pt>
                <c:pt idx="5">
                  <c:v>0.22249273900319558</c:v>
                </c:pt>
                <c:pt idx="6">
                  <c:v>0.26505026808974697</c:v>
                </c:pt>
                <c:pt idx="7">
                  <c:v>0.30656175996754409</c:v>
                </c:pt>
                <c:pt idx="8">
                  <c:v>0.34686338697699592</c:v>
                </c:pt>
                <c:pt idx="9">
                  <c:v>0.38579609626473615</c:v>
                </c:pt>
                <c:pt idx="10">
                  <c:v>0.42320623749550534</c:v>
                </c:pt>
                <c:pt idx="11">
                  <c:v>0.45894616924266318</c:v>
                </c:pt>
                <c:pt idx="12">
                  <c:v>0.49287484166417295</c:v>
                </c:pt>
                <c:pt idx="13">
                  <c:v>0.52485835316449081</c:v>
                </c:pt>
                <c:pt idx="14">
                  <c:v>0.55477047884546038</c:v>
                </c:pt>
                <c:pt idx="15">
                  <c:v>0.58249316866064804</c:v>
                </c:pt>
                <c:pt idx="16">
                  <c:v>0.60791701330712256</c:v>
                </c:pt>
                <c:pt idx="17">
                  <c:v>0.63094167601600815</c:v>
                </c:pt>
                <c:pt idx="18">
                  <c:v>0.65147628853772288</c:v>
                </c:pt>
                <c:pt idx="19">
                  <c:v>0.66943980975912298</c:v>
                </c:pt>
                <c:pt idx="20">
                  <c:v>0.68476134553724721</c:v>
                </c:pt>
                <c:pt idx="21">
                  <c:v>0.69738042848741932</c:v>
                </c:pt>
                <c:pt idx="22">
                  <c:v>0.70724725662150556</c:v>
                </c:pt>
                <c:pt idx="23">
                  <c:v>0.71432288989452875</c:v>
                </c:pt>
                <c:pt idx="24">
                  <c:v>0.71857940388395403</c:v>
                </c:pt>
                <c:pt idx="25">
                  <c:v>0.71999999999514264</c:v>
                </c:pt>
                <c:pt idx="26">
                  <c:v>0.71857907175804059</c:v>
                </c:pt>
                <c:pt idx="27">
                  <c:v>0.71432222695345737</c:v>
                </c:pt>
                <c:pt idx="28">
                  <c:v>0.70724626548161396</c:v>
                </c:pt>
                <c:pt idx="29">
                  <c:v>0.69737911306030209</c:v>
                </c:pt>
                <c:pt idx="30">
                  <c:v>0.68475971101431854</c:v>
                </c:pt>
                <c:pt idx="31">
                  <c:v>0.66943786259112814</c:v>
                </c:pt>
                <c:pt idx="32">
                  <c:v>0.65147403640928048</c:v>
                </c:pt>
                <c:pt idx="33">
                  <c:v>0.63093912781528161</c:v>
                </c:pt>
                <c:pt idx="34">
                  <c:v>0.60791417909074308</c:v>
                </c:pt>
                <c:pt idx="35">
                  <c:v>0.58249005961402511</c:v>
                </c:pt>
                <c:pt idx="36">
                  <c:v>0.55476710723863787</c:v>
                </c:pt>
                <c:pt idx="37">
                  <c:v>0.52485473230372282</c:v>
                </c:pt>
                <c:pt idx="38">
                  <c:v>0.49287098583940947</c:v>
                </c:pt>
                <c:pt idx="39">
                  <c:v>0.45894209367115418</c:v>
                </c:pt>
                <c:pt idx="40">
                  <c:v>0.42320195826174473</c:v>
                </c:pt>
                <c:pt idx="41">
                  <c:v>0.3857916302569836</c:v>
                </c:pt>
                <c:pt idx="42">
                  <c:v>0.34685875182062603</c:v>
                </c:pt>
                <c:pt idx="43">
                  <c:v>0.30655697395548692</c:v>
                </c:pt>
                <c:pt idx="44">
                  <c:v>0.26504535011029401</c:v>
                </c:pt>
                <c:pt idx="45">
                  <c:v>0.22248770846545562</c:v>
                </c:pt>
                <c:pt idx="46">
                  <c:v>0.1790520053750557</c:v>
                </c:pt>
                <c:pt idx="47">
                  <c:v>0.13490966251675723</c:v>
                </c:pt>
                <c:pt idx="48">
                  <c:v>9.0234890365592582E-2</c:v>
                </c:pt>
                <c:pt idx="49">
                  <c:v>4.5204000661593337E-2</c:v>
                </c:pt>
                <c:pt idx="50">
                  <c:v>-5.2894153516610449E-6</c:v>
                </c:pt>
                <c:pt idx="51">
                  <c:v>-4.5214558617293177E-2</c:v>
                </c:pt>
                <c:pt idx="52">
                  <c:v>-9.0245385778666448E-2</c:v>
                </c:pt>
                <c:pt idx="53">
                  <c:v>-0.13492005396641096</c:v>
                </c:pt>
                <c:pt idx="54">
                  <c:v>-0.17906225185079316</c:v>
                </c:pt>
                <c:pt idx="55">
                  <c:v>-0.22249776952892919</c:v>
                </c:pt>
                <c:pt idx="56">
                  <c:v>-0.26505518605489703</c:v>
                </c:pt>
                <c:pt idx="57">
                  <c:v>-0.30656654596305816</c:v>
                </c:pt>
                <c:pt idx="58">
                  <c:v>-0.34686802211464801</c:v>
                </c:pt>
                <c:pt idx="59">
                  <c:v>-0.38580056225166987</c:v>
                </c:pt>
                <c:pt idx="60">
                  <c:v>-0.42321051670642823</c:v>
                </c:pt>
                <c:pt idx="61">
                  <c:v>-0.45895024478940571</c:v>
                </c:pt>
                <c:pt idx="62">
                  <c:v>-0.49287869746233881</c:v>
                </c:pt>
                <c:pt idx="63">
                  <c:v>-0.52486197399693524</c:v>
                </c:pt>
                <c:pt idx="64">
                  <c:v>-0.55477385042234484</c:v>
                </c:pt>
                <c:pt idx="65">
                  <c:v>-0.58249627767583689</c:v>
                </c:pt>
                <c:pt idx="66">
                  <c:v>-0.60791984749069572</c:v>
                </c:pt>
                <c:pt idx="67">
                  <c:v>-0.63094422418268548</c:v>
                </c:pt>
                <c:pt idx="68">
                  <c:v>-0.65147854063100774</c:v>
                </c:pt>
                <c:pt idx="69">
                  <c:v>-0.6694417568909905</c:v>
                </c:pt>
                <c:pt idx="70">
                  <c:v>-0.68476298002322156</c:v>
                </c:pt>
                <c:pt idx="71">
                  <c:v>-0.69738174387690077</c:v>
                </c:pt>
                <c:pt idx="72">
                  <c:v>-0.70724824772322858</c:v>
                </c:pt>
                <c:pt idx="73">
                  <c:v>-0.71432355279704918</c:v>
                </c:pt>
                <c:pt idx="74">
                  <c:v>-0.71857973597108626</c:v>
                </c:pt>
                <c:pt idx="75">
                  <c:v>-0.7199999999562845</c:v>
                </c:pt>
                <c:pt idx="76">
                  <c:v>-0.71857873959334517</c:v>
                </c:pt>
                <c:pt idx="77">
                  <c:v>-0.71432156397383328</c:v>
                </c:pt>
                <c:pt idx="78">
                  <c:v>-0.707245274303551</c:v>
                </c:pt>
                <c:pt idx="79">
                  <c:v>-0.69737779759554563</c:v>
                </c:pt>
                <c:pt idx="80">
                  <c:v>-0.6847580764544311</c:v>
                </c:pt>
                <c:pt idx="81">
                  <c:v>-0.66943591538700109</c:v>
                </c:pt>
                <c:pt idx="82">
                  <c:v>-0.65147178424567476</c:v>
                </c:pt>
                <c:pt idx="83">
                  <c:v>-0.63093657958049976</c:v>
                </c:pt>
                <c:pt idx="84">
                  <c:v>-0.60791134484155052</c:v>
                </c:pt>
                <c:pt idx="85">
                  <c:v>-0.58248695053596089</c:v>
                </c:pt>
                <c:pt idx="86">
                  <c:v>-0.55476373560187009</c:v>
                </c:pt>
                <c:pt idx="87">
                  <c:v>-0.52485111141462371</c:v>
                </c:pt>
                <c:pt idx="88">
                  <c:v>-0.49286712998804083</c:v>
                </c:pt>
                <c:pt idx="89">
                  <c:v>-0.45893801807487083</c:v>
                </c:pt>
                <c:pt idx="90">
                  <c:v>-0.42319767900513861</c:v>
                </c:pt>
                <c:pt idx="91">
                  <c:v>-0.38578716422840442</c:v>
                </c:pt>
                <c:pt idx="92">
                  <c:v>-0.34685411664553067</c:v>
                </c:pt>
                <c:pt idx="93">
                  <c:v>-0.30655218792687938</c:v>
                </c:pt>
                <c:pt idx="94">
                  <c:v>-0.265040432116531</c:v>
                </c:pt>
                <c:pt idx="95">
                  <c:v>-0.22248267791570242</c:v>
                </c:pt>
                <c:pt idx="96">
                  <c:v>-0.17904688212268677</c:v>
                </c:pt>
                <c:pt idx="97">
                  <c:v>-0.13490446678100362</c:v>
                </c:pt>
                <c:pt idx="98">
                  <c:v>-9.0229642651745504E-2</c:v>
                </c:pt>
                <c:pt idx="99">
                  <c:v>-4.5198721680078692E-2</c:v>
                </c:pt>
                <c:pt idx="100">
                  <c:v>1.0578830708152529E-5</c:v>
                </c:pt>
              </c:numCache>
            </c:numRef>
          </c:yVal>
        </c:ser>
        <c:ser>
          <c:idx val="7"/>
          <c:order val="8"/>
          <c:spPr>
            <a:ln w="28575"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  <c:marker>
            <c:symbol val="none"/>
          </c:marker>
          <c:xVal>
            <c:numRef>
              <c:f>Baggrundsdata!$C$22:$CY$22</c:f>
              <c:numCache>
                <c:formatCode>General</c:formatCode>
                <c:ptCount val="101"/>
                <c:pt idx="0">
                  <c:v>1.52</c:v>
                </c:pt>
                <c:pt idx="1">
                  <c:v>1.517000613187895</c:v>
                </c:pt>
                <c:pt idx="2">
                  <c:v>1.5080142900163811</c:v>
                </c:pt>
                <c:pt idx="3">
                  <c:v>1.4930764955633655</c:v>
                </c:pt>
                <c:pt idx="4">
                  <c:v>1.4722461827547493</c:v>
                </c:pt>
                <c:pt idx="5">
                  <c:v>1.4456055597030719</c:v>
                </c:pt>
                <c:pt idx="6">
                  <c:v>1.4132597652681327</c:v>
                </c:pt>
                <c:pt idx="7">
                  <c:v>1.3753364541200042</c:v>
                </c:pt>
                <c:pt idx="8">
                  <c:v>1.3319852929420142</c:v>
                </c:pt>
                <c:pt idx="9">
                  <c:v>1.2833773697619608</c:v>
                </c:pt>
                <c:pt idx="10">
                  <c:v>1.2297045187426734</c:v>
                </c:pt>
                <c:pt idx="11">
                  <c:v>1.1711785630966718</c:v>
                </c:pt>
                <c:pt idx="12">
                  <c:v>1.1080304791128124</c:v>
                </c:pt>
                <c:pt idx="13">
                  <c:v>1.0405094845941349</c:v>
                </c:pt>
                <c:pt idx="14">
                  <c:v>0.96888205530445559</c:v>
                </c:pt>
                <c:pt idx="15">
                  <c:v>0.89343087330534798</c:v>
                </c:pt>
                <c:pt idx="16">
                  <c:v>0.81445371133397781</c:v>
                </c:pt>
                <c:pt idx="17">
                  <c:v>0.73226225762465369</c:v>
                </c:pt>
                <c:pt idx="18">
                  <c:v>0.64718088581201161</c:v>
                </c:pt>
                <c:pt idx="19">
                  <c:v>0.55954537477048671</c:v>
                </c:pt>
                <c:pt idx="20">
                  <c:v>0.46970158344230267</c:v>
                </c:pt>
                <c:pt idx="21">
                  <c:v>0.37800408588385326</c:v>
                </c:pt>
                <c:pt idx="22">
                  <c:v>0.28481477191734883</c:v>
                </c:pt>
                <c:pt idx="23">
                  <c:v>0.19050141891034236</c:v>
                </c:pt>
                <c:pt idx="24">
                  <c:v>9.5436240319695123E-2</c:v>
                </c:pt>
                <c:pt idx="25">
                  <c:v>-5.5832717570867534E-6</c:v>
                </c:pt>
                <c:pt idx="26">
                  <c:v>-9.5447384828483389E-2</c:v>
                </c:pt>
                <c:pt idx="27">
                  <c:v>-0.19051249740191439</c:v>
                </c:pt>
                <c:pt idx="28">
                  <c:v>-0.28482574066975525</c:v>
                </c:pt>
                <c:pt idx="29">
                  <c:v>-0.37801490160823698</c:v>
                </c:pt>
                <c:pt idx="30">
                  <c:v>-0.46971220345374132</c:v>
                </c:pt>
                <c:pt idx="31">
                  <c:v>-0.55955575715645089</c:v>
                </c:pt>
                <c:pt idx="32">
                  <c:v>-0.64719098959777577</c:v>
                </c:pt>
                <c:pt idx="33">
                  <c:v>-0.73227204293500514</c:v>
                </c:pt>
                <c:pt idx="34">
                  <c:v>-0.81446313955058658</c:v>
                </c:pt>
                <c:pt idx="35">
                  <c:v>-0.89343990721917643</c:v>
                </c:pt>
                <c:pt idx="36">
                  <c:v>-0.96889065926260631</c:v>
                </c:pt>
                <c:pt idx="37">
                  <c:v>-1.0405176246405574</c:v>
                </c:pt>
                <c:pt idx="38">
                  <c:v>-1.1080381231223115</c:v>
                </c:pt>
                <c:pt idx="39">
                  <c:v>-1.1711856809016936</c:v>
                </c:pt>
                <c:pt idx="40">
                  <c:v>-1.2297110822523616</c:v>
                </c:pt>
                <c:pt idx="41">
                  <c:v>-1.2833833530730203</c:v>
                </c:pt>
                <c:pt idx="42">
                  <c:v>-1.3319906724409392</c:v>
                </c:pt>
                <c:pt idx="43">
                  <c:v>-1.3753412085762708</c:v>
                </c:pt>
                <c:pt idx="44">
                  <c:v>-1.4132638759179865</c:v>
                </c:pt>
                <c:pt idx="45">
                  <c:v>-1.4456090103235799</c:v>
                </c:pt>
                <c:pt idx="46">
                  <c:v>-1.4722489597278252</c:v>
                </c:pt>
                <c:pt idx="47">
                  <c:v>-1.4930785879295139</c:v>
                </c:pt>
                <c:pt idx="48">
                  <c:v>-1.50801568951795</c:v>
                </c:pt>
                <c:pt idx="49">
                  <c:v>-1.5170013143016654</c:v>
                </c:pt>
                <c:pt idx="50">
                  <c:v>-1.5199999999589831</c:v>
                </c:pt>
                <c:pt idx="51">
                  <c:v>-1.5169999119922526</c:v>
                </c:pt>
                <c:pt idx="52">
                  <c:v>-1.5080128904334247</c:v>
                </c:pt>
                <c:pt idx="53">
                  <c:v>-1.4930744031166359</c:v>
                </c:pt>
                <c:pt idx="54">
                  <c:v>-1.472243405702216</c:v>
                </c:pt>
                <c:pt idx="55">
                  <c:v>-1.4456021090045439</c:v>
                </c:pt>
                <c:pt idx="56">
                  <c:v>-1.4132556545420041</c:v>
                </c:pt>
                <c:pt idx="57">
                  <c:v>-1.3753316995895088</c:v>
                </c:pt>
                <c:pt idx="58">
                  <c:v>-1.3319799133711996</c:v>
                </c:pt>
                <c:pt idx="59">
                  <c:v>-1.2833713863816347</c:v>
                </c:pt>
                <c:pt idx="60">
                  <c:v>-1.2296979551666145</c:v>
                </c:pt>
                <c:pt idx="61">
                  <c:v>-1.1711714452284372</c:v>
                </c:pt>
                <c:pt idx="62">
                  <c:v>-1.1080228350435075</c:v>
                </c:pt>
                <c:pt idx="63">
                  <c:v>-1.0405013444915503</c:v>
                </c:pt>
                <c:pt idx="64">
                  <c:v>-0.96887345129400704</c:v>
                </c:pt>
                <c:pt idx="65">
                  <c:v>-0.89342183934329289</c:v>
                </c:pt>
                <c:pt idx="66">
                  <c:v>-0.814444283073404</c:v>
                </c:pt>
                <c:pt idx="67">
                  <c:v>-0.73225247227477208</c:v>
                </c:pt>
                <c:pt idx="68">
                  <c:v>-0.64717078199130817</c:v>
                </c:pt>
                <c:pt idx="69">
                  <c:v>-0.55953499235431226</c:v>
                </c:pt>
                <c:pt idx="70">
                  <c:v>-0.46969096340550209</c:v>
                </c:pt>
                <c:pt idx="71">
                  <c:v>-0.37799327013905598</c:v>
                </c:pt>
                <c:pt idx="72">
                  <c:v>-0.28480380314955783</c:v>
                </c:pt>
                <c:pt idx="73">
                  <c:v>-0.19049034040847529</c:v>
                </c:pt>
                <c:pt idx="74">
                  <c:v>-9.5425095805742016E-2</c:v>
                </c:pt>
                <c:pt idx="75">
                  <c:v>1.6749815285471772E-5</c:v>
                </c:pt>
                <c:pt idx="76">
                  <c:v>9.5458529332135236E-2</c:v>
                </c:pt>
                <c:pt idx="77">
                  <c:v>0.19052357588321955</c:v>
                </c:pt>
                <c:pt idx="78">
                  <c:v>0.28483670940680489</c:v>
                </c:pt>
                <c:pt idx="79">
                  <c:v>0.37802571731223478</c:v>
                </c:pt>
                <c:pt idx="80">
                  <c:v>0.46972282343984506</c:v>
                </c:pt>
                <c:pt idx="81">
                  <c:v>0.55956613951223155</c:v>
                </c:pt>
                <c:pt idx="82">
                  <c:v>0.64720109334862652</c:v>
                </c:pt>
                <c:pt idx="83">
                  <c:v>0.73228182820585064</c:v>
                </c:pt>
                <c:pt idx="84">
                  <c:v>0.81447256772325283</c:v>
                </c:pt>
                <c:pt idx="85">
                  <c:v>0.89344894108479911</c:v>
                </c:pt>
                <c:pt idx="86">
                  <c:v>0.96889926316847841</c:v>
                </c:pt>
                <c:pt idx="87">
                  <c:v>1.0405257646308343</c:v>
                </c:pt>
                <c:pt idx="88">
                  <c:v>1.1080457670720203</c:v>
                </c:pt>
                <c:pt idx="89">
                  <c:v>1.171192798643516</c:v>
                </c:pt>
                <c:pt idx="90">
                  <c:v>1.2297176456956911</c:v>
                </c:pt>
                <c:pt idx="91">
                  <c:v>1.2833893363148234</c:v>
                </c:pt>
                <c:pt idx="92">
                  <c:v>1.3319960518679834</c:v>
                </c:pt>
                <c:pt idx="93">
                  <c:v>1.3753459629583162</c:v>
                </c:pt>
                <c:pt idx="94">
                  <c:v>1.4132679864915716</c:v>
                </c:pt>
                <c:pt idx="95">
                  <c:v>1.4456124608660728</c:v>
                </c:pt>
                <c:pt idx="96">
                  <c:v>1.4722517366214474</c:v>
                </c:pt>
                <c:pt idx="97">
                  <c:v>1.4930806802150833</c:v>
                </c:pt>
                <c:pt idx="98">
                  <c:v>1.508017088938133</c:v>
                </c:pt>
                <c:pt idx="99">
                  <c:v>1.5170020153335642</c:v>
                </c:pt>
                <c:pt idx="100">
                  <c:v>1.5199999998359321</c:v>
                </c:pt>
              </c:numCache>
            </c:numRef>
          </c:xVal>
          <c:yVal>
            <c:numRef>
              <c:f>Baggrundsdata!$C$23:$CY$23</c:f>
              <c:numCache>
                <c:formatCode>General</c:formatCode>
                <c:ptCount val="101"/>
                <c:pt idx="0">
                  <c:v>0</c:v>
                </c:pt>
                <c:pt idx="1">
                  <c:v>9.5441812574733123E-2</c:v>
                </c:pt>
                <c:pt idx="2">
                  <c:v>0.19050695815741356</c:v>
                </c:pt>
                <c:pt idx="3">
                  <c:v>0.28482025629547347</c:v>
                </c:pt>
                <c:pt idx="4">
                  <c:v>0.37800949374859527</c:v>
                </c:pt>
                <c:pt idx="5">
                  <c:v>0.46970689345119071</c:v>
                </c:pt>
                <c:pt idx="6">
                  <c:v>0.55955056596724362</c:v>
                </c:pt>
                <c:pt idx="7">
                  <c:v>0.6471859377092597</c:v>
                </c:pt>
                <c:pt idx="8">
                  <c:v>0.7322671502847693</c:v>
                </c:pt>
                <c:pt idx="9">
                  <c:v>0.81445842544777647</c:v>
                </c:pt>
                <c:pt idx="10">
                  <c:v>0.89343539026828911</c:v>
                </c:pt>
                <c:pt idx="11">
                  <c:v>0.96888635729006667</c:v>
                </c:pt>
                <c:pt idx="12">
                  <c:v>1.0405135546243651</c:v>
                </c:pt>
                <c:pt idx="13">
                  <c:v>1.1080343011250362</c:v>
                </c:pt>
                <c:pt idx="14">
                  <c:v>1.171182122007083</c:v>
                </c:pt>
                <c:pt idx="15">
                  <c:v>1.2297078005058126</c:v>
                </c:pt>
                <c:pt idx="16">
                  <c:v>1.2833803614261479</c:v>
                </c:pt>
                <c:pt idx="17">
                  <c:v>1.3319879827004617</c:v>
                </c:pt>
                <c:pt idx="18">
                  <c:v>1.3753388313574151</c:v>
                </c:pt>
                <c:pt idx="19">
                  <c:v>1.4132618206025929</c:v>
                </c:pt>
                <c:pt idx="20">
                  <c:v>1.4456072850230777</c:v>
                </c:pt>
                <c:pt idx="21">
                  <c:v>1.4722475712512189</c:v>
                </c:pt>
                <c:pt idx="22">
                  <c:v>1.4930775417565119</c:v>
                </c:pt>
                <c:pt idx="23">
                  <c:v>1.5080149897773385</c:v>
                </c:pt>
                <c:pt idx="24">
                  <c:v>1.5170009637550139</c:v>
                </c:pt>
                <c:pt idx="25">
                  <c:v>1.5199999999897458</c:v>
                </c:pt>
                <c:pt idx="26">
                  <c:v>1.5170002626003078</c:v>
                </c:pt>
                <c:pt idx="27">
                  <c:v>1.5080135902350766</c:v>
                </c:pt>
                <c:pt idx="28">
                  <c:v>1.4930754493500742</c:v>
                </c:pt>
                <c:pt idx="29">
                  <c:v>1.4722447942384158</c:v>
                </c:pt>
                <c:pt idx="30">
                  <c:v>1.4456038343635615</c:v>
                </c:pt>
                <c:pt idx="31">
                  <c:v>1.413257709914604</c:v>
                </c:pt>
                <c:pt idx="32">
                  <c:v>1.3753340768640365</c:v>
                </c:pt>
                <c:pt idx="33">
                  <c:v>1.3319826031655946</c:v>
                </c:pt>
                <c:pt idx="34">
                  <c:v>1.2833743780804576</c:v>
                </c:pt>
                <c:pt idx="35">
                  <c:v>1.2297012369629419</c:v>
                </c:pt>
                <c:pt idx="36">
                  <c:v>1.1711750041704578</c:v>
                </c:pt>
                <c:pt idx="37">
                  <c:v>1.1080266570856372</c:v>
                </c:pt>
                <c:pt idx="38">
                  <c:v>1.0405054145498644</c:v>
                </c:pt>
                <c:pt idx="39">
                  <c:v>0.96887775330576997</c:v>
                </c:pt>
                <c:pt idx="40">
                  <c:v>0.89342635633034995</c:v>
                </c:pt>
                <c:pt idx="41">
                  <c:v>0.81444899720918762</c:v>
                </c:pt>
                <c:pt idx="42">
                  <c:v>0.7322573649546551</c:v>
                </c:pt>
                <c:pt idx="43">
                  <c:v>0.64717583390602795</c:v>
                </c:pt>
                <c:pt idx="44">
                  <c:v>0.5595401835661763</c:v>
                </c:pt>
                <c:pt idx="45">
                  <c:v>0.46969627342707299</c:v>
                </c:pt>
                <c:pt idx="46">
                  <c:v>0.3779986780140065</c:v>
                </c:pt>
                <c:pt idx="47">
                  <c:v>0.28480928753537638</c:v>
                </c:pt>
                <c:pt idx="48">
                  <c:v>0.19049587966069548</c:v>
                </c:pt>
                <c:pt idx="49">
                  <c:v>9.5430668063363713E-2</c:v>
                </c:pt>
                <c:pt idx="50">
                  <c:v>-1.1166543520173317E-5</c:v>
                </c:pt>
                <c:pt idx="51">
                  <c:v>-9.5452957080952264E-2</c:v>
                </c:pt>
                <c:pt idx="52">
                  <c:v>-0.19051803664385142</c:v>
                </c:pt>
                <c:pt idx="53">
                  <c:v>-0.28483122504020092</c:v>
                </c:pt>
                <c:pt idx="54">
                  <c:v>-0.37802030946278559</c:v>
                </c:pt>
                <c:pt idx="55">
                  <c:v>-0.46971751344996165</c:v>
                </c:pt>
                <c:pt idx="56">
                  <c:v>-0.55956094833811598</c:v>
                </c:pt>
                <c:pt idx="57">
                  <c:v>-0.64719604147756715</c:v>
                </c:pt>
                <c:pt idx="58">
                  <c:v>-0.73227693557536799</c:v>
                </c:pt>
                <c:pt idx="59">
                  <c:v>-0.81446785364241425</c:v>
                </c:pt>
                <c:pt idx="60">
                  <c:v>-0.89344442415801517</c:v>
                </c:pt>
                <c:pt idx="61">
                  <c:v>-0.96889496122207885</c:v>
                </c:pt>
                <c:pt idx="62">
                  <c:v>-1.0405216946427154</c:v>
                </c:pt>
                <c:pt idx="63">
                  <c:v>-1.108041945104641</c:v>
                </c:pt>
                <c:pt idx="64">
                  <c:v>-1.1711892397805057</c:v>
                </c:pt>
                <c:pt idx="65">
                  <c:v>-1.2297143639823223</c:v>
                </c:pt>
                <c:pt idx="66">
                  <c:v>-1.28338634470258</c:v>
                </c:pt>
                <c:pt idx="67">
                  <c:v>-1.3319933621634472</c:v>
                </c:pt>
                <c:pt idx="68">
                  <c:v>-1.3753435857765719</c:v>
                </c:pt>
                <c:pt idx="69">
                  <c:v>-1.4132659312143132</c:v>
                </c:pt>
                <c:pt idx="70">
                  <c:v>-1.4456107356045789</c:v>
                </c:pt>
                <c:pt idx="71">
                  <c:v>-1.4722503481845683</c:v>
                </c:pt>
                <c:pt idx="72">
                  <c:v>-1.4930796340823713</c:v>
                </c:pt>
                <c:pt idx="73">
                  <c:v>-1.5080163892382148</c:v>
                </c:pt>
                <c:pt idx="74">
                  <c:v>-1.5170016648278488</c:v>
                </c:pt>
                <c:pt idx="75">
                  <c:v>-1.5199999999077116</c:v>
                </c:pt>
                <c:pt idx="76">
                  <c:v>-1.5169995613637288</c:v>
                </c:pt>
                <c:pt idx="77">
                  <c:v>-1.5080121906114259</c:v>
                </c:pt>
                <c:pt idx="78">
                  <c:v>-1.4930733568630523</c:v>
                </c:pt>
                <c:pt idx="79">
                  <c:v>-1.4722420171461521</c:v>
                </c:pt>
                <c:pt idx="80">
                  <c:v>-1.4456003836260214</c:v>
                </c:pt>
                <c:pt idx="81">
                  <c:v>-1.4132535991503359</c:v>
                </c:pt>
                <c:pt idx="82">
                  <c:v>-1.3753293222964245</c:v>
                </c:pt>
                <c:pt idx="83">
                  <c:v>-1.331977223558833</c:v>
                </c:pt>
                <c:pt idx="84">
                  <c:v>-1.2833683946654957</c:v>
                </c:pt>
                <c:pt idx="85">
                  <c:v>-1.2296946733536953</c:v>
                </c:pt>
                <c:pt idx="86">
                  <c:v>-1.1711678862706147</c:v>
                </c:pt>
                <c:pt idx="87">
                  <c:v>-1.1080190129864278</c:v>
                </c:pt>
                <c:pt idx="88">
                  <c:v>-1.0404972744191974</c:v>
                </c:pt>
                <c:pt idx="89">
                  <c:v>-0.96886914926917178</c:v>
                </c:pt>
                <c:pt idx="90">
                  <c:v>-0.89341732234418159</c:v>
                </c:pt>
                <c:pt idx="91">
                  <c:v>-0.81443956892663161</c:v>
                </c:pt>
                <c:pt idx="92">
                  <c:v>-0.73224757958500919</c:v>
                </c:pt>
                <c:pt idx="93">
                  <c:v>-0.64716573006785649</c:v>
                </c:pt>
                <c:pt idx="94">
                  <c:v>-0.55952980113489881</c:v>
                </c:pt>
                <c:pt idx="95">
                  <c:v>-0.46968565337759399</c:v>
                </c:pt>
                <c:pt idx="96">
                  <c:v>-0.37798786225900544</c:v>
                </c:pt>
                <c:pt idx="97">
                  <c:v>-0.28479831875989658</c:v>
                </c:pt>
                <c:pt idx="98">
                  <c:v>-0.19048480115368494</c:v>
                </c:pt>
                <c:pt idx="99">
                  <c:v>-9.5419523546832807E-2</c:v>
                </c:pt>
                <c:pt idx="100">
                  <c:v>2.2333087050544227E-5</c:v>
                </c:pt>
              </c:numCache>
            </c:numRef>
          </c:yVal>
        </c:ser>
        <c:ser>
          <c:idx val="9"/>
          <c:order val="9"/>
          <c:spPr>
            <a:ln w="28575"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  <c:marker>
            <c:symbol val="none"/>
          </c:marker>
          <c:xVal>
            <c:numRef>
              <c:f>Baggrundsdata!$C$26:$CY$26</c:f>
              <c:numCache>
                <c:formatCode>General</c:formatCode>
                <c:ptCount val="101"/>
                <c:pt idx="0">
                  <c:v>9.3333333333333339</c:v>
                </c:pt>
                <c:pt idx="1">
                  <c:v>9.314916045890584</c:v>
                </c:pt>
                <c:pt idx="2">
                  <c:v>9.2597368685216388</c:v>
                </c:pt>
                <c:pt idx="3">
                  <c:v>9.1680135692487372</c:v>
                </c:pt>
                <c:pt idx="4">
                  <c:v>9.040108139722145</c:v>
                </c:pt>
                <c:pt idx="5">
                  <c:v>8.8765253665978108</c:v>
                </c:pt>
                <c:pt idx="6">
                  <c:v>8.6779108393657278</c:v>
                </c:pt>
                <c:pt idx="7">
                  <c:v>8.4450484024912527</c:v>
                </c:pt>
                <c:pt idx="8">
                  <c:v>8.1788570619246492</c:v>
                </c:pt>
                <c:pt idx="9">
                  <c:v>7.8803873581874795</c:v>
                </c:pt>
                <c:pt idx="10">
                  <c:v>7.5508172203497494</c:v>
                </c:pt>
                <c:pt idx="11">
                  <c:v>7.1914473172602662</c:v>
                </c:pt>
                <c:pt idx="12">
                  <c:v>6.8036959243769184</c:v>
                </c:pt>
                <c:pt idx="13">
                  <c:v>6.3890933264552157</c:v>
                </c:pt>
                <c:pt idx="14">
                  <c:v>5.9492757781852541</c:v>
                </c:pt>
                <c:pt idx="15">
                  <c:v>5.4859790466117859</c:v>
                </c:pt>
                <c:pt idx="16">
                  <c:v>5.0010315608226712</c:v>
                </c:pt>
                <c:pt idx="17">
                  <c:v>4.4963471959408556</c:v>
                </c:pt>
                <c:pt idx="18">
                  <c:v>3.9739177198983167</c:v>
                </c:pt>
                <c:pt idx="19">
                  <c:v>3.4358049328012341</c:v>
                </c:pt>
                <c:pt idx="20">
                  <c:v>2.884132529908876</c:v>
                </c:pt>
                <c:pt idx="21">
                  <c:v>2.3210777203394497</c:v>
                </c:pt>
                <c:pt idx="22">
                  <c:v>1.7488626345802123</c:v>
                </c:pt>
                <c:pt idx="23">
                  <c:v>1.1697455547126285</c:v>
                </c:pt>
                <c:pt idx="24">
                  <c:v>0.58601200196304026</c:v>
                </c:pt>
                <c:pt idx="25">
                  <c:v>-3.4283247631234457E-5</c:v>
                </c:pt>
                <c:pt idx="26">
                  <c:v>-0.58608043315735425</c:v>
                </c:pt>
                <c:pt idx="27">
                  <c:v>-1.1698135805380709</c:v>
                </c:pt>
                <c:pt idx="28">
                  <c:v>-1.7489299865686725</c:v>
                </c:pt>
                <c:pt idx="29">
                  <c:v>-2.3211441326821571</c:v>
                </c:pt>
                <c:pt idx="30">
                  <c:v>-2.8841977405054293</c:v>
                </c:pt>
                <c:pt idx="31">
                  <c:v>-3.4358686842939967</c:v>
                </c:pt>
                <c:pt idx="32">
                  <c:v>-3.9739797606880969</c:v>
                </c:pt>
                <c:pt idx="33">
                  <c:v>-4.4964072811798568</c:v>
                </c:pt>
                <c:pt idx="34">
                  <c:v>-5.0010894533807955</c:v>
                </c:pt>
                <c:pt idx="35">
                  <c:v>-5.4860345180124872</c:v>
                </c:pt>
                <c:pt idx="36">
                  <c:v>-5.9493286095072317</c:v>
                </c:pt>
                <c:pt idx="37">
                  <c:v>-6.3891433091964052</c:v>
                </c:pt>
                <c:pt idx="38">
                  <c:v>-6.8037428612773514</c:v>
                </c:pt>
                <c:pt idx="39">
                  <c:v>-7.1914910230805758</c:v>
                </c:pt>
                <c:pt idx="40">
                  <c:v>-7.5508575226022216</c:v>
                </c:pt>
                <c:pt idx="41">
                  <c:v>-7.8804240978167925</c:v>
                </c:pt>
                <c:pt idx="42">
                  <c:v>-8.1788900939355926</c:v>
                </c:pt>
                <c:pt idx="43">
                  <c:v>-8.4450775965209619</c:v>
                </c:pt>
                <c:pt idx="44">
                  <c:v>-8.6779360801981635</c:v>
                </c:pt>
                <c:pt idx="45">
                  <c:v>-8.876546554618475</c:v>
                </c:pt>
                <c:pt idx="46">
                  <c:v>-9.0401251913112084</c:v>
                </c:pt>
                <c:pt idx="47">
                  <c:v>-9.1680264171110508</c:v>
                </c:pt>
                <c:pt idx="48">
                  <c:v>-9.2597454619523241</c:v>
                </c:pt>
                <c:pt idx="49">
                  <c:v>-9.3149203509751395</c:v>
                </c:pt>
                <c:pt idx="50">
                  <c:v>-9.3333333330814749</c:v>
                </c:pt>
                <c:pt idx="51">
                  <c:v>-9.3149117403033053</c:v>
                </c:pt>
                <c:pt idx="52">
                  <c:v>-9.259728274591204</c:v>
                </c:pt>
                <c:pt idx="53">
                  <c:v>-9.1680007208916248</c:v>
                </c:pt>
                <c:pt idx="54">
                  <c:v>-9.0400910876451874</c:v>
                </c:pt>
                <c:pt idx="55">
                  <c:v>-8.8765041780980773</c:v>
                </c:pt>
                <c:pt idx="56">
                  <c:v>-8.6778855980649379</c:v>
                </c:pt>
                <c:pt idx="57">
                  <c:v>-8.4450192080057569</c:v>
                </c:pt>
                <c:pt idx="58">
                  <c:v>-8.1788240294722794</c:v>
                </c:pt>
                <c:pt idx="59">
                  <c:v>-7.8803506181328453</c:v>
                </c:pt>
                <c:pt idx="60">
                  <c:v>-7.5507769176897384</c:v>
                </c:pt>
                <c:pt idx="61">
                  <c:v>-7.1914036110518085</c:v>
                </c:pt>
                <c:pt idx="62">
                  <c:v>-6.8036489871092565</c:v>
                </c:pt>
                <c:pt idx="63">
                  <c:v>-6.3890433433691687</c:v>
                </c:pt>
                <c:pt idx="64">
                  <c:v>-5.9492229465421484</c:v>
                </c:pt>
                <c:pt idx="65">
                  <c:v>-5.4859235749149571</c:v>
                </c:pt>
                <c:pt idx="66">
                  <c:v>-5.000973667994586</c:v>
                </c:pt>
                <c:pt idx="67">
                  <c:v>-4.4962871104591269</c:v>
                </c:pt>
                <c:pt idx="68">
                  <c:v>-3.9738556788939978</c:v>
                </c:pt>
                <c:pt idx="69">
                  <c:v>-3.4357411811229701</c:v>
                </c:pt>
                <c:pt idx="70">
                  <c:v>-2.8840673191565918</c:v>
                </c:pt>
                <c:pt idx="71">
                  <c:v>-2.3210113078713963</c:v>
                </c:pt>
                <c:pt idx="72">
                  <c:v>-1.748795282497285</c:v>
                </c:pt>
                <c:pt idx="73">
                  <c:v>-1.1696775288239711</c:v>
                </c:pt>
                <c:pt idx="74">
                  <c:v>-0.58594357073701242</c:v>
                </c:pt>
                <c:pt idx="75">
                  <c:v>1.0284974298096701E-4</c:v>
                </c:pt>
                <c:pt idx="76">
                  <c:v>0.58614886432012869</c:v>
                </c:pt>
                <c:pt idx="77">
                  <c:v>1.1698816063004709</c:v>
                </c:pt>
                <c:pt idx="78">
                  <c:v>1.7489973384628372</c:v>
                </c:pt>
                <c:pt idx="79">
                  <c:v>2.3212105448996874</c:v>
                </c:pt>
                <c:pt idx="80">
                  <c:v>2.8842629509464173</c:v>
                </c:pt>
                <c:pt idx="81">
                  <c:v>3.4359324356014218</c:v>
                </c:pt>
                <c:pt idx="82">
                  <c:v>3.9740418012634962</c:v>
                </c:pt>
                <c:pt idx="83">
                  <c:v>4.496467366176276</c:v>
                </c:pt>
                <c:pt idx="84">
                  <c:v>5.0011473456690965</c:v>
                </c:pt>
                <c:pt idx="85">
                  <c:v>5.4860899891171879</c:v>
                </c:pt>
                <c:pt idx="86">
                  <c:v>5.9493814405082013</c:v>
                </c:pt>
                <c:pt idx="87">
                  <c:v>6.3891932915928429</c:v>
                </c:pt>
                <c:pt idx="88">
                  <c:v>6.8037897978106514</c:v>
                </c:pt>
                <c:pt idx="89">
                  <c:v>7.1915347285128179</c:v>
                </c:pt>
                <c:pt idx="90">
                  <c:v>7.550897824447226</c:v>
                </c:pt>
                <c:pt idx="91">
                  <c:v>7.8804608370208458</c:v>
                </c:pt>
                <c:pt idx="92">
                  <c:v>8.1789231255051629</c:v>
                </c:pt>
                <c:pt idx="93">
                  <c:v>8.4451067900949255</c:v>
                </c:pt>
                <c:pt idx="94">
                  <c:v>8.6779613205622823</c:v>
                </c:pt>
                <c:pt idx="95">
                  <c:v>8.8765677421600966</c:v>
                </c:pt>
                <c:pt idx="96">
                  <c:v>9.0401422424123954</c:v>
                </c:pt>
                <c:pt idx="97">
                  <c:v>9.1680392644785833</c:v>
                </c:pt>
                <c:pt idx="98">
                  <c:v>9.259754054883274</c:v>
                </c:pt>
                <c:pt idx="99">
                  <c:v>9.3149246555569736</c:v>
                </c:pt>
                <c:pt idx="100">
                  <c:v>9.3333333323258998</c:v>
                </c:pt>
              </c:numCache>
            </c:numRef>
          </c:xVal>
          <c:yVal>
            <c:numRef>
              <c:f>Baggrundsdata!$C$27:$CY$27</c:f>
              <c:numCache>
                <c:formatCode>General</c:formatCode>
                <c:ptCount val="101"/>
                <c:pt idx="0">
                  <c:v>0</c:v>
                </c:pt>
                <c:pt idx="1">
                  <c:v>0.58604621756415076</c:v>
                </c:pt>
                <c:pt idx="2">
                  <c:v>1.1697795676332412</c:v>
                </c:pt>
                <c:pt idx="3">
                  <c:v>1.7488963105862407</c:v>
                </c:pt>
                <c:pt idx="4">
                  <c:v>2.3211109265264622</c:v>
                </c:pt>
                <c:pt idx="5">
                  <c:v>2.8841651352266098</c:v>
                </c:pt>
                <c:pt idx="6">
                  <c:v>3.4358368085707944</c:v>
                </c:pt>
                <c:pt idx="7">
                  <c:v>3.973948740320016</c:v>
                </c:pt>
                <c:pt idx="8">
                  <c:v>4.4963772385906884</c:v>
                </c:pt>
                <c:pt idx="9">
                  <c:v>5.0010605071354695</c:v>
                </c:pt>
                <c:pt idx="10">
                  <c:v>5.4860067823491434</c:v>
                </c:pt>
                <c:pt idx="11">
                  <c:v>5.9493021938863748</c:v>
                </c:pt>
                <c:pt idx="12">
                  <c:v>6.3891183178689097</c:v>
                </c:pt>
                <c:pt idx="13">
                  <c:v>6.8037193928730302</c:v>
                </c:pt>
                <c:pt idx="14">
                  <c:v>7.1914691702189311</c:v>
                </c:pt>
                <c:pt idx="15">
                  <c:v>7.5508373715269199</c:v>
                </c:pt>
                <c:pt idx="16">
                  <c:v>7.8804057280552939</c:v>
                </c:pt>
                <c:pt idx="17">
                  <c:v>8.178873577985291</c:v>
                </c:pt>
                <c:pt idx="18">
                  <c:v>8.4450629995630759</c:v>
                </c:pt>
                <c:pt idx="19">
                  <c:v>8.6779234598404837</c:v>
                </c:pt>
                <c:pt idx="20">
                  <c:v>8.8765359606680203</c:v>
                </c:pt>
                <c:pt idx="21">
                  <c:v>9.0401166655776599</c:v>
                </c:pt>
                <c:pt idx="22">
                  <c:v>9.1680199932417406</c:v>
                </c:pt>
                <c:pt idx="23">
                  <c:v>9.259741165299447</c:v>
                </c:pt>
                <c:pt idx="24">
                  <c:v>9.3149181984957004</c:v>
                </c:pt>
                <c:pt idx="25">
                  <c:v>9.3333333332703692</c:v>
                </c:pt>
                <c:pt idx="26">
                  <c:v>9.3149138931597868</c:v>
                </c:pt>
                <c:pt idx="27">
                  <c:v>9.2597325716188923</c:v>
                </c:pt>
                <c:pt idx="28">
                  <c:v>9.1680071451320337</c:v>
                </c:pt>
                <c:pt idx="29">
                  <c:v>9.0400996137446583</c:v>
                </c:pt>
                <c:pt idx="30">
                  <c:v>8.8765147724078339</c:v>
                </c:pt>
                <c:pt idx="31">
                  <c:v>8.6778982187738851</c:v>
                </c:pt>
                <c:pt idx="32">
                  <c:v>8.4450338053054885</c:v>
                </c:pt>
                <c:pt idx="33">
                  <c:v>8.1788405457536513</c:v>
                </c:pt>
                <c:pt idx="34">
                  <c:v>7.8803689882133368</c:v>
                </c:pt>
                <c:pt idx="35">
                  <c:v>7.550797069070696</c:v>
                </c:pt>
                <c:pt idx="36">
                  <c:v>7.1914254642045661</c:v>
                </c:pt>
                <c:pt idx="37">
                  <c:v>6.803672455789</c:v>
                </c:pt>
                <c:pt idx="38">
                  <c:v>6.3890683349553088</c:v>
                </c:pt>
                <c:pt idx="39">
                  <c:v>5.9492493624038509</c:v>
                </c:pt>
                <c:pt idx="40">
                  <c:v>5.4859513108003952</c:v>
                </c:pt>
                <c:pt idx="41">
                  <c:v>5.0010026144423803</c:v>
                </c:pt>
                <c:pt idx="42">
                  <c:v>4.4963171532303381</c:v>
                </c:pt>
                <c:pt idx="43">
                  <c:v>3.9738866994229789</c:v>
                </c:pt>
                <c:pt idx="44">
                  <c:v>3.4357730569852931</c:v>
                </c:pt>
                <c:pt idx="45">
                  <c:v>2.8840999245522028</c:v>
                </c:pt>
                <c:pt idx="46">
                  <c:v>2.3210445141210925</c:v>
                </c:pt>
                <c:pt idx="47">
                  <c:v>1.748828958550557</c:v>
                </c:pt>
                <c:pt idx="48">
                  <c:v>1.1697115417762003</c:v>
                </c:pt>
                <c:pt idx="49">
                  <c:v>0.58597778635398778</c:v>
                </c:pt>
                <c:pt idx="50">
                  <c:v>-6.8566495299309847E-5</c:v>
                </c:pt>
                <c:pt idx="51">
                  <c:v>-0.58611464874268937</c:v>
                </c:pt>
                <c:pt idx="52">
                  <c:v>-1.1698475934271579</c:v>
                </c:pt>
                <c:pt idx="53">
                  <c:v>-1.7489636625275495</c:v>
                </c:pt>
                <c:pt idx="54">
                  <c:v>-2.3211773388065784</c:v>
                </c:pt>
                <c:pt idx="55">
                  <c:v>-2.8842303457453786</c:v>
                </c:pt>
                <c:pt idx="56">
                  <c:v>-3.4359005599708876</c:v>
                </c:pt>
                <c:pt idx="57">
                  <c:v>-3.974010781002606</c:v>
                </c:pt>
                <c:pt idx="58">
                  <c:v>-4.4964373237084008</c:v>
                </c:pt>
                <c:pt idx="59">
                  <c:v>-5.0011183995586839</c:v>
                </c:pt>
                <c:pt idx="60">
                  <c:v>-5.4860622536018475</c:v>
                </c:pt>
                <c:pt idx="61">
                  <c:v>-5.9493550250478524</c:v>
                </c:pt>
                <c:pt idx="62">
                  <c:v>-6.389168300437726</c:v>
                </c:pt>
                <c:pt idx="63">
                  <c:v>-6.8037663295899016</c:v>
                </c:pt>
                <c:pt idx="64">
                  <c:v>-7.1915128758452118</c:v>
                </c:pt>
                <c:pt idx="65">
                  <c:v>-7.5508776735756635</c:v>
                </c:pt>
                <c:pt idx="66">
                  <c:v>-7.8804424674719824</c:v>
                </c:pt>
                <c:pt idx="67">
                  <c:v>-8.1789066097755523</c:v>
                </c:pt>
                <c:pt idx="68">
                  <c:v>-8.4450921933649159</c:v>
                </c:pt>
                <c:pt idx="69">
                  <c:v>-8.6779487004387654</c:v>
                </c:pt>
                <c:pt idx="70">
                  <c:v>-8.8765571484491694</c:v>
                </c:pt>
                <c:pt idx="71">
                  <c:v>-9.0401337169227887</c:v>
                </c:pt>
                <c:pt idx="72">
                  <c:v>-9.1680328408566663</c:v>
                </c:pt>
                <c:pt idx="73">
                  <c:v>-9.2597497584802682</c:v>
                </c:pt>
                <c:pt idx="74">
                  <c:v>-9.314922503328896</c:v>
                </c:pt>
                <c:pt idx="75">
                  <c:v>-9.3333333327666512</c:v>
                </c:pt>
                <c:pt idx="76">
                  <c:v>-9.3149095873211429</c:v>
                </c:pt>
                <c:pt idx="77">
                  <c:v>-9.2597239774385809</c:v>
                </c:pt>
                <c:pt idx="78">
                  <c:v>-9.1679942965275139</c:v>
                </c:pt>
                <c:pt idx="79">
                  <c:v>-9.0400825614237412</c:v>
                </c:pt>
                <c:pt idx="80">
                  <c:v>-8.8764935836685535</c:v>
                </c:pt>
                <c:pt idx="81">
                  <c:v>-8.6778729772389038</c:v>
                </c:pt>
                <c:pt idx="82">
                  <c:v>-8.4450046105920809</c:v>
                </c:pt>
                <c:pt idx="83">
                  <c:v>-8.1788075130805531</c:v>
                </c:pt>
                <c:pt idx="84">
                  <c:v>-7.8803322479460265</c:v>
                </c:pt>
                <c:pt idx="85">
                  <c:v>-7.5507567662069013</c:v>
                </c:pt>
                <c:pt idx="86">
                  <c:v>-7.1913817578020209</c:v>
                </c:pt>
                <c:pt idx="87">
                  <c:v>-6.8036255183377152</c:v>
                </c:pt>
                <c:pt idx="88">
                  <c:v>-6.3890183516968255</c:v>
                </c:pt>
                <c:pt idx="89">
                  <c:v>-5.9491965306001777</c:v>
                </c:pt>
                <c:pt idx="90">
                  <c:v>-5.4858958389555008</c:v>
                </c:pt>
                <c:pt idx="91">
                  <c:v>-5.0009447214793168</c:v>
                </c:pt>
                <c:pt idx="92">
                  <c:v>-4.4962570676272495</c:v>
                </c:pt>
                <c:pt idx="93">
                  <c:v>-3.9738246583113996</c:v>
                </c:pt>
                <c:pt idx="94">
                  <c:v>-3.4357093052142909</c:v>
                </c:pt>
                <c:pt idx="95">
                  <c:v>-2.8840347137220688</c:v>
                </c:pt>
                <c:pt idx="96">
                  <c:v>-2.3209781015903843</c:v>
                </c:pt>
                <c:pt idx="97">
                  <c:v>-1.7487616064204177</c:v>
                </c:pt>
                <c:pt idx="98">
                  <c:v>-1.1696435158559604</c:v>
                </c:pt>
                <c:pt idx="99">
                  <c:v>-0.58590935511213127</c:v>
                </c:pt>
                <c:pt idx="100">
                  <c:v>1.3713299066123649E-4</c:v>
                </c:pt>
              </c:numCache>
            </c:numRef>
          </c:yVal>
        </c:ser>
        <c:axId val="74868224"/>
        <c:axId val="74869760"/>
      </c:scatterChart>
      <c:valAx>
        <c:axId val="74868224"/>
        <c:scaling>
          <c:orientation val="minMax"/>
          <c:max val="10"/>
          <c:min val="-10"/>
        </c:scaling>
        <c:axPos val="b"/>
        <c:numFmt formatCode="0" sourceLinked="0"/>
        <c:majorTickMark val="cross"/>
        <c:tickLblPos val="nextTo"/>
        <c:crossAx val="74869760"/>
        <c:crosses val="autoZero"/>
        <c:crossBetween val="midCat"/>
        <c:majorUnit val="2"/>
        <c:minorUnit val="2"/>
      </c:valAx>
      <c:valAx>
        <c:axId val="74869760"/>
        <c:scaling>
          <c:orientation val="minMax"/>
          <c:max val="10"/>
          <c:min val="-10"/>
        </c:scaling>
        <c:axPos val="l"/>
        <c:majorGridlines/>
        <c:numFmt formatCode="0" sourceLinked="0"/>
        <c:majorTickMark val="none"/>
        <c:tickLblPos val="nextTo"/>
        <c:crossAx val="74868224"/>
        <c:crosses val="autoZero"/>
        <c:crossBetween val="midCat"/>
        <c:majorUnit val="2"/>
        <c:minorUnit val="2"/>
      </c:valAx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tx>
        <c:rich>
          <a:bodyPr/>
          <a:lstStyle/>
          <a:p>
            <a:pPr>
              <a:defRPr/>
            </a:pPr>
            <a:r>
              <a:rPr lang="da-DK" sz="1200"/>
              <a:t>Keplers 3. lov - bevis</a:t>
            </a:r>
          </a:p>
        </c:rich>
      </c:tx>
      <c:layout>
        <c:manualLayout>
          <c:xMode val="edge"/>
          <c:yMode val="edge"/>
          <c:x val="0.3119765277959074"/>
          <c:y val="4.0935672514619881E-2"/>
        </c:manualLayout>
      </c:layout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Baggrundsdata!$G$4:$G$11</c:f>
              <c:numCache>
                <c:formatCode>General</c:formatCode>
                <c:ptCount val="8"/>
                <c:pt idx="0">
                  <c:v>4.0604430105464191</c:v>
                </c:pt>
                <c:pt idx="1">
                  <c:v>4.6821312271242199</c:v>
                </c:pt>
                <c:pt idx="2">
                  <c:v>5.0106352940962555</c:v>
                </c:pt>
                <c:pt idx="3">
                  <c:v>5.4293456289544411</c:v>
                </c:pt>
                <c:pt idx="4">
                  <c:v>6.6567265241783913</c:v>
                </c:pt>
                <c:pt idx="5">
                  <c:v>7.2442275156033498</c:v>
                </c:pt>
                <c:pt idx="6">
                  <c:v>7.9724660159745655</c:v>
                </c:pt>
                <c:pt idx="7">
                  <c:v>8.4118326757584114</c:v>
                </c:pt>
              </c:numCache>
            </c:numRef>
          </c:xVal>
          <c:yVal>
            <c:numRef>
              <c:f>Baggrundsdata!$H$4:$H$11</c:f>
              <c:numCache>
                <c:formatCode>General</c:formatCode>
                <c:ptCount val="8"/>
                <c:pt idx="0">
                  <c:v>0.18924199963852834</c:v>
                </c:pt>
                <c:pt idx="1">
                  <c:v>1.126783165634806</c:v>
                </c:pt>
                <c:pt idx="2">
                  <c:v>1.6161269005848968</c:v>
                </c:pt>
                <c:pt idx="3">
                  <c:v>2.2471337884578313</c:v>
                </c:pt>
                <c:pt idx="4">
                  <c:v>4.084114293971286</c:v>
                </c:pt>
                <c:pt idx="5">
                  <c:v>4.9721016300940128</c:v>
                </c:pt>
                <c:pt idx="6">
                  <c:v>6.0555434037925044</c:v>
                </c:pt>
                <c:pt idx="7">
                  <c:v>6.7070845835199862</c:v>
                </c:pt>
              </c:numCache>
            </c:numRef>
          </c:yVal>
        </c:ser>
        <c:axId val="76440704"/>
        <c:axId val="76442624"/>
      </c:scatterChart>
      <c:valAx>
        <c:axId val="764407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ln(afstand)</a:t>
                </a:r>
              </a:p>
            </c:rich>
          </c:tx>
        </c:title>
        <c:numFmt formatCode="General" sourceLinked="1"/>
        <c:majorTickMark val="none"/>
        <c:tickLblPos val="nextTo"/>
        <c:crossAx val="76442624"/>
        <c:crosses val="autoZero"/>
        <c:crossBetween val="midCat"/>
      </c:valAx>
      <c:valAx>
        <c:axId val="764426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ln(hastighed)</a:t>
                </a:r>
              </a:p>
            </c:rich>
          </c:tx>
        </c:title>
        <c:numFmt formatCode="General" sourceLinked="1"/>
        <c:majorTickMark val="none"/>
        <c:tickLblPos val="nextTo"/>
        <c:crossAx val="76440704"/>
        <c:crosses val="autoZero"/>
        <c:crossBetween val="midCat"/>
      </c:valAx>
    </c:plotArea>
    <c:plotVisOnly val="1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22</xdr:row>
      <xdr:rowOff>9525</xdr:rowOff>
    </xdr:from>
    <xdr:to>
      <xdr:col>10</xdr:col>
      <xdr:colOff>9525</xdr:colOff>
      <xdr:row>60</xdr:row>
      <xdr:rowOff>85725</xdr:rowOff>
    </xdr:to>
    <xdr:graphicFrame macro="">
      <xdr:nvGraphicFramePr>
        <xdr:cNvPr id="12" name="Diagram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22</xdr:row>
      <xdr:rowOff>19051</xdr:rowOff>
    </xdr:from>
    <xdr:to>
      <xdr:col>20</xdr:col>
      <xdr:colOff>9525</xdr:colOff>
      <xdr:row>60</xdr:row>
      <xdr:rowOff>104775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190500</xdr:colOff>
      <xdr:row>0</xdr:row>
      <xdr:rowOff>47625</xdr:rowOff>
    </xdr:from>
    <xdr:to>
      <xdr:col>23</xdr:col>
      <xdr:colOff>285750</xdr:colOff>
      <xdr:row>13</xdr:row>
      <xdr:rowOff>76200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V126"/>
  <sheetViews>
    <sheetView tabSelected="1" workbookViewId="0">
      <selection activeCell="C10" sqref="C10"/>
    </sheetView>
  </sheetViews>
  <sheetFormatPr defaultRowHeight="15"/>
  <cols>
    <col min="1" max="152" width="12.85546875" customWidth="1"/>
  </cols>
  <sheetData>
    <row r="2" spans="2:152" ht="23.25">
      <c r="G2" s="7" t="s">
        <v>30</v>
      </c>
      <c r="I2" s="6"/>
      <c r="J2" s="7"/>
      <c r="K2" s="7"/>
    </row>
    <row r="3" spans="2:152">
      <c r="G3" s="8" t="s">
        <v>40</v>
      </c>
      <c r="I3" s="8"/>
      <c r="J3" s="8"/>
      <c r="K3" s="8"/>
      <c r="L3" s="8"/>
    </row>
    <row r="4" spans="2:152">
      <c r="G4" s="8" t="s">
        <v>29</v>
      </c>
      <c r="I4" s="8"/>
      <c r="J4" s="8"/>
      <c r="K4" s="8"/>
      <c r="L4" s="8"/>
    </row>
    <row r="5" spans="2:152">
      <c r="K5" s="1"/>
    </row>
    <row r="6" spans="2:152">
      <c r="B6" t="s">
        <v>21</v>
      </c>
      <c r="C6">
        <v>1</v>
      </c>
      <c r="D6">
        <v>2</v>
      </c>
      <c r="E6">
        <v>3</v>
      </c>
      <c r="F6">
        <v>4</v>
      </c>
      <c r="G6">
        <v>5</v>
      </c>
      <c r="H6">
        <v>6</v>
      </c>
      <c r="I6">
        <v>7</v>
      </c>
      <c r="J6">
        <v>8</v>
      </c>
      <c r="K6">
        <v>9</v>
      </c>
      <c r="L6">
        <v>10</v>
      </c>
      <c r="M6">
        <v>11</v>
      </c>
      <c r="N6">
        <v>12</v>
      </c>
      <c r="O6">
        <v>13</v>
      </c>
      <c r="P6">
        <v>14</v>
      </c>
      <c r="Q6">
        <v>15</v>
      </c>
      <c r="R6">
        <v>16</v>
      </c>
      <c r="S6">
        <v>17</v>
      </c>
      <c r="T6">
        <v>18</v>
      </c>
      <c r="U6">
        <v>19</v>
      </c>
      <c r="V6">
        <v>20</v>
      </c>
      <c r="W6">
        <v>21</v>
      </c>
      <c r="X6">
        <v>22</v>
      </c>
      <c r="Y6">
        <v>23</v>
      </c>
      <c r="Z6">
        <v>24</v>
      </c>
      <c r="AA6">
        <v>25</v>
      </c>
      <c r="AB6">
        <v>26</v>
      </c>
      <c r="AC6">
        <v>27</v>
      </c>
      <c r="AD6">
        <v>28</v>
      </c>
      <c r="AE6">
        <v>29</v>
      </c>
      <c r="AF6">
        <v>30</v>
      </c>
      <c r="AG6">
        <v>31</v>
      </c>
      <c r="AH6">
        <v>32</v>
      </c>
      <c r="AI6">
        <v>33</v>
      </c>
      <c r="AJ6">
        <v>34</v>
      </c>
      <c r="AK6">
        <v>35</v>
      </c>
      <c r="AL6">
        <v>36</v>
      </c>
      <c r="AM6">
        <v>37</v>
      </c>
      <c r="AN6">
        <v>38</v>
      </c>
      <c r="AO6">
        <v>39</v>
      </c>
      <c r="AP6">
        <v>40</v>
      </c>
      <c r="AQ6">
        <v>41</v>
      </c>
      <c r="AR6">
        <v>42</v>
      </c>
      <c r="AS6">
        <v>43</v>
      </c>
      <c r="AT6">
        <v>44</v>
      </c>
      <c r="AU6">
        <v>45</v>
      </c>
      <c r="AV6">
        <v>46</v>
      </c>
      <c r="AW6">
        <v>47</v>
      </c>
      <c r="AX6">
        <v>48</v>
      </c>
      <c r="AY6">
        <v>49</v>
      </c>
      <c r="AZ6">
        <v>50</v>
      </c>
      <c r="BA6">
        <v>51</v>
      </c>
      <c r="BB6">
        <v>52</v>
      </c>
      <c r="BC6">
        <v>53</v>
      </c>
      <c r="BD6">
        <v>54</v>
      </c>
      <c r="BE6">
        <v>55</v>
      </c>
      <c r="BF6">
        <v>56</v>
      </c>
      <c r="BG6">
        <v>57</v>
      </c>
      <c r="BH6">
        <v>58</v>
      </c>
      <c r="BI6">
        <v>59</v>
      </c>
      <c r="BJ6">
        <v>60</v>
      </c>
      <c r="BK6">
        <v>61</v>
      </c>
      <c r="BL6">
        <v>62</v>
      </c>
      <c r="BM6">
        <v>63</v>
      </c>
      <c r="BN6">
        <v>64</v>
      </c>
      <c r="BO6">
        <v>65</v>
      </c>
      <c r="BP6">
        <v>66</v>
      </c>
      <c r="BQ6">
        <v>67</v>
      </c>
      <c r="BR6">
        <v>68</v>
      </c>
      <c r="BS6">
        <v>69</v>
      </c>
      <c r="BT6">
        <v>70</v>
      </c>
      <c r="BU6">
        <v>71</v>
      </c>
      <c r="BV6">
        <v>72</v>
      </c>
      <c r="BW6">
        <v>73</v>
      </c>
      <c r="BX6">
        <v>74</v>
      </c>
      <c r="BY6">
        <v>75</v>
      </c>
      <c r="BZ6">
        <v>76</v>
      </c>
      <c r="CA6">
        <v>77</v>
      </c>
      <c r="CB6">
        <v>78</v>
      </c>
      <c r="CC6">
        <v>79</v>
      </c>
      <c r="CD6">
        <v>80</v>
      </c>
      <c r="CE6">
        <v>81</v>
      </c>
      <c r="CF6">
        <v>82</v>
      </c>
      <c r="CG6">
        <v>83</v>
      </c>
      <c r="CH6">
        <v>84</v>
      </c>
      <c r="CI6">
        <v>85</v>
      </c>
      <c r="CJ6">
        <v>86</v>
      </c>
      <c r="CK6">
        <v>87</v>
      </c>
      <c r="CL6">
        <v>88</v>
      </c>
      <c r="CM6">
        <v>89</v>
      </c>
      <c r="CN6">
        <v>90</v>
      </c>
      <c r="CO6">
        <v>91</v>
      </c>
      <c r="CP6">
        <v>92</v>
      </c>
      <c r="CQ6">
        <v>93</v>
      </c>
      <c r="CR6">
        <v>94</v>
      </c>
      <c r="CS6">
        <v>95</v>
      </c>
      <c r="CT6">
        <v>96</v>
      </c>
      <c r="CU6">
        <v>97</v>
      </c>
      <c r="CV6">
        <v>98</v>
      </c>
      <c r="CW6">
        <v>99</v>
      </c>
      <c r="CX6">
        <v>100</v>
      </c>
      <c r="CY6">
        <v>101</v>
      </c>
      <c r="CZ6">
        <v>102</v>
      </c>
      <c r="DA6">
        <v>103</v>
      </c>
      <c r="DB6">
        <v>104</v>
      </c>
      <c r="DC6">
        <v>105</v>
      </c>
      <c r="DD6">
        <v>106</v>
      </c>
      <c r="DE6">
        <v>107</v>
      </c>
      <c r="DF6">
        <v>108</v>
      </c>
      <c r="DG6">
        <v>109</v>
      </c>
      <c r="DH6">
        <v>110</v>
      </c>
      <c r="DI6">
        <v>111</v>
      </c>
      <c r="DJ6">
        <v>112</v>
      </c>
      <c r="DK6">
        <v>113</v>
      </c>
      <c r="DL6">
        <v>114</v>
      </c>
      <c r="DM6">
        <v>115</v>
      </c>
      <c r="DN6">
        <v>116</v>
      </c>
      <c r="DO6">
        <v>117</v>
      </c>
      <c r="DP6">
        <v>118</v>
      </c>
      <c r="DQ6">
        <v>119</v>
      </c>
      <c r="DR6">
        <v>120</v>
      </c>
      <c r="DS6">
        <v>121</v>
      </c>
      <c r="DT6">
        <v>122</v>
      </c>
      <c r="DU6">
        <v>123</v>
      </c>
      <c r="DV6">
        <v>124</v>
      </c>
      <c r="DW6">
        <v>125</v>
      </c>
      <c r="DX6">
        <v>126</v>
      </c>
      <c r="DY6">
        <v>127</v>
      </c>
      <c r="DZ6">
        <v>128</v>
      </c>
      <c r="EA6">
        <v>129</v>
      </c>
      <c r="EB6">
        <v>130</v>
      </c>
      <c r="EC6">
        <v>131</v>
      </c>
      <c r="ED6">
        <v>132</v>
      </c>
      <c r="EE6">
        <v>133</v>
      </c>
      <c r="EF6">
        <v>134</v>
      </c>
      <c r="EG6">
        <v>135</v>
      </c>
      <c r="EH6">
        <v>136</v>
      </c>
      <c r="EI6">
        <v>137</v>
      </c>
      <c r="EJ6">
        <v>138</v>
      </c>
      <c r="EK6">
        <v>139</v>
      </c>
      <c r="EL6">
        <v>140</v>
      </c>
      <c r="EM6">
        <v>141</v>
      </c>
      <c r="EN6">
        <v>142</v>
      </c>
      <c r="EO6">
        <v>143</v>
      </c>
      <c r="EP6">
        <v>144</v>
      </c>
      <c r="EQ6">
        <v>145</v>
      </c>
      <c r="ER6">
        <v>146</v>
      </c>
      <c r="ES6">
        <v>147</v>
      </c>
      <c r="ET6">
        <v>148</v>
      </c>
      <c r="EU6">
        <v>149</v>
      </c>
      <c r="EV6">
        <v>150</v>
      </c>
    </row>
    <row r="7" spans="2:152">
      <c r="B7" t="s">
        <v>14</v>
      </c>
      <c r="C7" s="2">
        <v>40455</v>
      </c>
      <c r="D7" s="2">
        <f>C7+7</f>
        <v>40462</v>
      </c>
      <c r="E7" s="2">
        <f>D7+7</f>
        <v>40469</v>
      </c>
      <c r="F7" s="2">
        <f t="shared" ref="F7:AP7" si="0">E7+7</f>
        <v>40476</v>
      </c>
      <c r="G7" s="2">
        <f t="shared" si="0"/>
        <v>40483</v>
      </c>
      <c r="H7" s="2">
        <f t="shared" si="0"/>
        <v>40490</v>
      </c>
      <c r="I7" s="2">
        <f t="shared" si="0"/>
        <v>40497</v>
      </c>
      <c r="J7" s="2">
        <f t="shared" si="0"/>
        <v>40504</v>
      </c>
      <c r="K7" s="2">
        <f>J7+7</f>
        <v>40511</v>
      </c>
      <c r="L7" s="2">
        <f t="shared" si="0"/>
        <v>40518</v>
      </c>
      <c r="M7" s="2">
        <f t="shared" si="0"/>
        <v>40525</v>
      </c>
      <c r="N7" s="2">
        <f t="shared" si="0"/>
        <v>40532</v>
      </c>
      <c r="O7" s="2">
        <f t="shared" si="0"/>
        <v>40539</v>
      </c>
      <c r="P7" s="2">
        <f t="shared" si="0"/>
        <v>40546</v>
      </c>
      <c r="Q7" s="2">
        <f t="shared" si="0"/>
        <v>40553</v>
      </c>
      <c r="R7" s="2">
        <f t="shared" si="0"/>
        <v>40560</v>
      </c>
      <c r="S7" s="2">
        <f t="shared" si="0"/>
        <v>40567</v>
      </c>
      <c r="T7" s="2">
        <f t="shared" si="0"/>
        <v>40574</v>
      </c>
      <c r="U7" s="2">
        <f t="shared" si="0"/>
        <v>40581</v>
      </c>
      <c r="V7" s="2">
        <f t="shared" si="0"/>
        <v>40588</v>
      </c>
      <c r="W7" s="2">
        <f t="shared" si="0"/>
        <v>40595</v>
      </c>
      <c r="X7" s="2">
        <f t="shared" si="0"/>
        <v>40602</v>
      </c>
      <c r="Y7" s="2">
        <f t="shared" si="0"/>
        <v>40609</v>
      </c>
      <c r="Z7" s="2">
        <f t="shared" si="0"/>
        <v>40616</v>
      </c>
      <c r="AA7" s="2">
        <f t="shared" si="0"/>
        <v>40623</v>
      </c>
      <c r="AB7" s="2">
        <f t="shared" si="0"/>
        <v>40630</v>
      </c>
      <c r="AC7" s="2">
        <f t="shared" si="0"/>
        <v>40637</v>
      </c>
      <c r="AD7" s="2">
        <f t="shared" si="0"/>
        <v>40644</v>
      </c>
      <c r="AE7" s="2">
        <f t="shared" si="0"/>
        <v>40651</v>
      </c>
      <c r="AF7" s="2">
        <f t="shared" si="0"/>
        <v>40658</v>
      </c>
      <c r="AG7" s="2">
        <f t="shared" si="0"/>
        <v>40665</v>
      </c>
      <c r="AH7" s="2">
        <f t="shared" si="0"/>
        <v>40672</v>
      </c>
      <c r="AI7" s="2">
        <f t="shared" si="0"/>
        <v>40679</v>
      </c>
      <c r="AJ7" s="2">
        <f t="shared" si="0"/>
        <v>40686</v>
      </c>
      <c r="AK7" s="2">
        <f t="shared" si="0"/>
        <v>40693</v>
      </c>
      <c r="AL7" s="2">
        <f t="shared" si="0"/>
        <v>40700</v>
      </c>
      <c r="AM7" s="2">
        <f t="shared" si="0"/>
        <v>40707</v>
      </c>
      <c r="AN7" s="2">
        <f t="shared" si="0"/>
        <v>40714</v>
      </c>
      <c r="AO7" s="2">
        <f t="shared" si="0"/>
        <v>40721</v>
      </c>
      <c r="AP7" s="2">
        <f t="shared" si="0"/>
        <v>40728</v>
      </c>
      <c r="AQ7" s="2">
        <f t="shared" ref="AQ7" si="1">AP7+7</f>
        <v>40735</v>
      </c>
      <c r="AR7" s="2">
        <f t="shared" ref="AR7" si="2">AQ7+7</f>
        <v>40742</v>
      </c>
      <c r="AS7" s="2">
        <f t="shared" ref="AS7" si="3">AR7+7</f>
        <v>40749</v>
      </c>
      <c r="AT7" s="2">
        <f t="shared" ref="AT7" si="4">AS7+7</f>
        <v>40756</v>
      </c>
      <c r="AU7" s="2">
        <f t="shared" ref="AU7" si="5">AT7+7</f>
        <v>40763</v>
      </c>
      <c r="AV7" s="2">
        <f t="shared" ref="AV7" si="6">AU7+7</f>
        <v>40770</v>
      </c>
      <c r="AW7" s="2">
        <f t="shared" ref="AW7" si="7">AV7+7</f>
        <v>40777</v>
      </c>
      <c r="AX7" s="2">
        <f t="shared" ref="AX7" si="8">AW7+7</f>
        <v>40784</v>
      </c>
      <c r="AY7" s="2">
        <f t="shared" ref="AY7" si="9">AX7+7</f>
        <v>40791</v>
      </c>
      <c r="AZ7" s="2">
        <f t="shared" ref="AZ7" si="10">AY7+7</f>
        <v>40798</v>
      </c>
      <c r="BA7" s="2">
        <f t="shared" ref="BA7" si="11">AZ7+7</f>
        <v>40805</v>
      </c>
      <c r="BB7" s="2">
        <f t="shared" ref="BB7" si="12">BA7+7</f>
        <v>40812</v>
      </c>
      <c r="BC7" s="2">
        <f t="shared" ref="BC7" si="13">BB7+7</f>
        <v>40819</v>
      </c>
      <c r="BD7" s="2">
        <f t="shared" ref="BD7" si="14">BC7+7</f>
        <v>40826</v>
      </c>
      <c r="BE7" s="2">
        <f t="shared" ref="BE7" si="15">BD7+7</f>
        <v>40833</v>
      </c>
      <c r="BF7" s="2">
        <f t="shared" ref="BF7" si="16">BE7+7</f>
        <v>40840</v>
      </c>
      <c r="BG7" s="2">
        <f t="shared" ref="BG7" si="17">BF7+7</f>
        <v>40847</v>
      </c>
      <c r="BH7" s="2">
        <f t="shared" ref="BH7" si="18">BG7+7</f>
        <v>40854</v>
      </c>
      <c r="BI7" s="2">
        <f t="shared" ref="BI7" si="19">BH7+7</f>
        <v>40861</v>
      </c>
      <c r="BJ7" s="2">
        <f t="shared" ref="BJ7" si="20">BI7+7</f>
        <v>40868</v>
      </c>
      <c r="BK7" s="2">
        <f t="shared" ref="BK7" si="21">BJ7+7</f>
        <v>40875</v>
      </c>
      <c r="BL7" s="2">
        <f t="shared" ref="BL7" si="22">BK7+7</f>
        <v>40882</v>
      </c>
      <c r="BM7" s="2">
        <f t="shared" ref="BM7" si="23">BL7+7</f>
        <v>40889</v>
      </c>
      <c r="BN7" s="2">
        <f t="shared" ref="BN7" si="24">BM7+7</f>
        <v>40896</v>
      </c>
      <c r="BO7" s="2">
        <f t="shared" ref="BO7" si="25">BN7+7</f>
        <v>40903</v>
      </c>
      <c r="BP7" s="2">
        <f t="shared" ref="BP7" si="26">BO7+7</f>
        <v>40910</v>
      </c>
      <c r="BQ7" s="2">
        <f t="shared" ref="BQ7" si="27">BP7+7</f>
        <v>40917</v>
      </c>
      <c r="BR7" s="2">
        <f t="shared" ref="BR7" si="28">BQ7+7</f>
        <v>40924</v>
      </c>
      <c r="BS7" s="2">
        <f t="shared" ref="BS7" si="29">BR7+7</f>
        <v>40931</v>
      </c>
      <c r="BT7" s="2">
        <f t="shared" ref="BT7" si="30">BS7+7</f>
        <v>40938</v>
      </c>
      <c r="BU7" s="2">
        <f t="shared" ref="BU7" si="31">BT7+7</f>
        <v>40945</v>
      </c>
      <c r="BV7" s="2">
        <f t="shared" ref="BV7" si="32">BU7+7</f>
        <v>40952</v>
      </c>
      <c r="BW7" s="2">
        <f t="shared" ref="BW7" si="33">BV7+7</f>
        <v>40959</v>
      </c>
      <c r="BX7" s="2">
        <f t="shared" ref="BX7" si="34">BW7+7</f>
        <v>40966</v>
      </c>
      <c r="BY7" s="2">
        <f t="shared" ref="BY7" si="35">BX7+7</f>
        <v>40973</v>
      </c>
      <c r="BZ7" s="2">
        <f t="shared" ref="BZ7" si="36">BY7+7</f>
        <v>40980</v>
      </c>
      <c r="CA7" s="2">
        <f t="shared" ref="CA7" si="37">BZ7+7</f>
        <v>40987</v>
      </c>
      <c r="CB7" s="2">
        <f t="shared" ref="CB7" si="38">CA7+7</f>
        <v>40994</v>
      </c>
      <c r="CC7" s="2">
        <f t="shared" ref="CC7" si="39">CB7+7</f>
        <v>41001</v>
      </c>
      <c r="CD7" s="2">
        <f t="shared" ref="CD7" si="40">CC7+7</f>
        <v>41008</v>
      </c>
      <c r="CE7" s="2">
        <f t="shared" ref="CE7" si="41">CD7+7</f>
        <v>41015</v>
      </c>
      <c r="CF7" s="2">
        <f t="shared" ref="CF7" si="42">CE7+7</f>
        <v>41022</v>
      </c>
      <c r="CG7" s="2">
        <f t="shared" ref="CG7" si="43">CF7+7</f>
        <v>41029</v>
      </c>
      <c r="CH7" s="2">
        <f t="shared" ref="CH7" si="44">CG7+7</f>
        <v>41036</v>
      </c>
      <c r="CI7" s="2">
        <f t="shared" ref="CI7" si="45">CH7+7</f>
        <v>41043</v>
      </c>
      <c r="CJ7" s="2">
        <f t="shared" ref="CJ7" si="46">CI7+7</f>
        <v>41050</v>
      </c>
      <c r="CK7" s="2">
        <f t="shared" ref="CK7" si="47">CJ7+7</f>
        <v>41057</v>
      </c>
      <c r="CL7" s="2">
        <f t="shared" ref="CL7" si="48">CK7+7</f>
        <v>41064</v>
      </c>
      <c r="CM7" s="2">
        <f t="shared" ref="CM7" si="49">CL7+7</f>
        <v>41071</v>
      </c>
      <c r="CN7" s="2">
        <f t="shared" ref="CN7" si="50">CM7+7</f>
        <v>41078</v>
      </c>
      <c r="CO7" s="2">
        <f t="shared" ref="CO7" si="51">CN7+7</f>
        <v>41085</v>
      </c>
      <c r="CP7" s="2">
        <f t="shared" ref="CP7" si="52">CO7+7</f>
        <v>41092</v>
      </c>
      <c r="CQ7" s="2">
        <f t="shared" ref="CQ7" si="53">CP7+7</f>
        <v>41099</v>
      </c>
      <c r="CR7" s="2">
        <f t="shared" ref="CR7" si="54">CQ7+7</f>
        <v>41106</v>
      </c>
      <c r="CS7" s="2">
        <f t="shared" ref="CS7" si="55">CR7+7</f>
        <v>41113</v>
      </c>
      <c r="CT7" s="2">
        <f t="shared" ref="CT7" si="56">CS7+7</f>
        <v>41120</v>
      </c>
      <c r="CU7" s="2">
        <f t="shared" ref="CU7" si="57">CT7+7</f>
        <v>41127</v>
      </c>
      <c r="CV7" s="2">
        <f t="shared" ref="CV7" si="58">CU7+7</f>
        <v>41134</v>
      </c>
      <c r="CW7" s="2">
        <f t="shared" ref="CW7" si="59">CV7+7</f>
        <v>41141</v>
      </c>
      <c r="CX7" s="2">
        <f t="shared" ref="CX7" si="60">CW7+7</f>
        <v>41148</v>
      </c>
      <c r="CY7" s="2">
        <f t="shared" ref="CY7" si="61">CX7+7</f>
        <v>41155</v>
      </c>
      <c r="CZ7" s="2">
        <f t="shared" ref="CZ7" si="62">CY7+7</f>
        <v>41162</v>
      </c>
      <c r="DA7" s="2">
        <f t="shared" ref="DA7" si="63">CZ7+7</f>
        <v>41169</v>
      </c>
      <c r="DB7" s="2">
        <f t="shared" ref="DB7" si="64">DA7+7</f>
        <v>41176</v>
      </c>
      <c r="DC7" s="2">
        <f t="shared" ref="DC7" si="65">DB7+7</f>
        <v>41183</v>
      </c>
      <c r="DD7" s="2">
        <f t="shared" ref="DD7" si="66">DC7+7</f>
        <v>41190</v>
      </c>
      <c r="DE7" s="2">
        <f t="shared" ref="DE7" si="67">DD7+7</f>
        <v>41197</v>
      </c>
      <c r="DF7" s="2">
        <f t="shared" ref="DF7" si="68">DE7+7</f>
        <v>41204</v>
      </c>
      <c r="DG7" s="2">
        <f t="shared" ref="DG7" si="69">DF7+7</f>
        <v>41211</v>
      </c>
      <c r="DH7" s="2">
        <f t="shared" ref="DH7" si="70">DG7+7</f>
        <v>41218</v>
      </c>
      <c r="DI7" s="2">
        <f t="shared" ref="DI7" si="71">DH7+7</f>
        <v>41225</v>
      </c>
      <c r="DJ7" s="2">
        <f t="shared" ref="DJ7" si="72">DI7+7</f>
        <v>41232</v>
      </c>
      <c r="DK7" s="2">
        <f t="shared" ref="DK7" si="73">DJ7+7</f>
        <v>41239</v>
      </c>
      <c r="DL7" s="2">
        <f t="shared" ref="DL7" si="74">DK7+7</f>
        <v>41246</v>
      </c>
      <c r="DM7" s="2">
        <f t="shared" ref="DM7" si="75">DL7+7</f>
        <v>41253</v>
      </c>
      <c r="DN7" s="2">
        <f t="shared" ref="DN7" si="76">DM7+7</f>
        <v>41260</v>
      </c>
      <c r="DO7" s="2">
        <f t="shared" ref="DO7" si="77">DN7+7</f>
        <v>41267</v>
      </c>
      <c r="DP7" s="2">
        <f t="shared" ref="DP7" si="78">DO7+7</f>
        <v>41274</v>
      </c>
      <c r="DQ7" s="2">
        <f t="shared" ref="DQ7" si="79">DP7+7</f>
        <v>41281</v>
      </c>
      <c r="DR7" s="2">
        <f t="shared" ref="DR7" si="80">DQ7+7</f>
        <v>41288</v>
      </c>
      <c r="DS7" s="2">
        <f t="shared" ref="DS7" si="81">DR7+7</f>
        <v>41295</v>
      </c>
      <c r="DT7" s="2">
        <f t="shared" ref="DT7" si="82">DS7+7</f>
        <v>41302</v>
      </c>
      <c r="DU7" s="2">
        <f t="shared" ref="DU7" si="83">DT7+7</f>
        <v>41309</v>
      </c>
      <c r="DV7" s="2">
        <f t="shared" ref="DV7" si="84">DU7+7</f>
        <v>41316</v>
      </c>
      <c r="DW7" s="2">
        <f t="shared" ref="DW7" si="85">DV7+7</f>
        <v>41323</v>
      </c>
      <c r="DX7" s="2">
        <f t="shared" ref="DX7" si="86">DW7+7</f>
        <v>41330</v>
      </c>
      <c r="DY7" s="2">
        <f t="shared" ref="DY7" si="87">DX7+7</f>
        <v>41337</v>
      </c>
      <c r="DZ7" s="2">
        <f t="shared" ref="DZ7" si="88">DY7+7</f>
        <v>41344</v>
      </c>
      <c r="EA7" s="2">
        <f t="shared" ref="EA7" si="89">DZ7+7</f>
        <v>41351</v>
      </c>
      <c r="EB7" s="2">
        <f t="shared" ref="EB7" si="90">EA7+7</f>
        <v>41358</v>
      </c>
      <c r="EC7" s="2">
        <f t="shared" ref="EC7" si="91">EB7+7</f>
        <v>41365</v>
      </c>
      <c r="ED7" s="2">
        <f t="shared" ref="ED7" si="92">EC7+7</f>
        <v>41372</v>
      </c>
      <c r="EE7" s="2">
        <f t="shared" ref="EE7" si="93">ED7+7</f>
        <v>41379</v>
      </c>
      <c r="EF7" s="2">
        <f t="shared" ref="EF7" si="94">EE7+7</f>
        <v>41386</v>
      </c>
      <c r="EG7" s="2">
        <f t="shared" ref="EG7" si="95">EF7+7</f>
        <v>41393</v>
      </c>
      <c r="EH7" s="2">
        <f t="shared" ref="EH7" si="96">EG7+7</f>
        <v>41400</v>
      </c>
      <c r="EI7" s="2">
        <f t="shared" ref="EI7" si="97">EH7+7</f>
        <v>41407</v>
      </c>
      <c r="EJ7" s="2">
        <f t="shared" ref="EJ7" si="98">EI7+7</f>
        <v>41414</v>
      </c>
      <c r="EK7" s="2">
        <f t="shared" ref="EK7" si="99">EJ7+7</f>
        <v>41421</v>
      </c>
      <c r="EL7" s="2">
        <f t="shared" ref="EL7" si="100">EK7+7</f>
        <v>41428</v>
      </c>
      <c r="EM7" s="2">
        <f t="shared" ref="EM7" si="101">EL7+7</f>
        <v>41435</v>
      </c>
      <c r="EN7" s="2">
        <f t="shared" ref="EN7" si="102">EM7+7</f>
        <v>41442</v>
      </c>
      <c r="EO7" s="2">
        <f t="shared" ref="EO7" si="103">EN7+7</f>
        <v>41449</v>
      </c>
      <c r="EP7" s="2">
        <f t="shared" ref="EP7" si="104">EO7+7</f>
        <v>41456</v>
      </c>
      <c r="EQ7" s="2">
        <f t="shared" ref="EQ7" si="105">EP7+7</f>
        <v>41463</v>
      </c>
      <c r="ER7" s="2">
        <f t="shared" ref="ER7" si="106">EQ7+7</f>
        <v>41470</v>
      </c>
      <c r="ES7" s="2">
        <f t="shared" ref="ES7" si="107">ER7+7</f>
        <v>41477</v>
      </c>
      <c r="ET7" s="2">
        <f t="shared" ref="ET7" si="108">ES7+7</f>
        <v>41484</v>
      </c>
      <c r="EU7" s="2">
        <f t="shared" ref="EU7" si="109">ET7+7</f>
        <v>41491</v>
      </c>
      <c r="EV7" s="2">
        <f t="shared" ref="EV7" si="110">EU7+7</f>
        <v>41498</v>
      </c>
    </row>
    <row r="10" spans="2:152">
      <c r="B10" s="2" t="s">
        <v>26</v>
      </c>
      <c r="C10" s="5">
        <v>30</v>
      </c>
      <c r="H10" s="4"/>
    </row>
    <row r="11" spans="2:152">
      <c r="B11" t="s">
        <v>14</v>
      </c>
      <c r="C11" s="2">
        <f>INDEX(C7:EV7,1,C10)</f>
        <v>40658</v>
      </c>
    </row>
    <row r="12" spans="2:152">
      <c r="D12" s="2"/>
    </row>
    <row r="13" spans="2:152">
      <c r="B13" s="14" t="s">
        <v>36</v>
      </c>
      <c r="C13" s="13" t="s">
        <v>34</v>
      </c>
      <c r="D13" s="13" t="s">
        <v>35</v>
      </c>
      <c r="E13" s="17" t="s">
        <v>15</v>
      </c>
      <c r="F13" s="17" t="s">
        <v>38</v>
      </c>
      <c r="G13" s="13" t="s">
        <v>41</v>
      </c>
      <c r="H13" s="13" t="s">
        <v>32</v>
      </c>
      <c r="I13" s="13" t="s">
        <v>33</v>
      </c>
    </row>
    <row r="14" spans="2:152">
      <c r="B14" s="15" t="str">
        <f t="shared" ref="B14:B21" si="111">B85</f>
        <v>Merkur</v>
      </c>
      <c r="C14" s="10">
        <f t="shared" ref="C14:C21" si="112">INDEX($C76:$EV76,1,$C$10)</f>
        <v>-1.1875258359091019E-2</v>
      </c>
      <c r="D14" s="10">
        <f t="shared" ref="D14:D21" si="113">INDEX($C85:$EV85,1,$C$10)</f>
        <v>-0.38648426792046264</v>
      </c>
      <c r="E14" s="16">
        <f t="shared" ref="E14:E21" si="114">INDEX($C94:$EV94,1,$C$10)</f>
        <v>268.24090427253719</v>
      </c>
      <c r="F14" s="16">
        <f t="shared" ref="F14:F21" si="115">INDEX($C103:$EV103,1,$C$10)</f>
        <v>56.557431907410489</v>
      </c>
      <c r="G14" s="16">
        <f>ACOS(Baggrundsdata!L4)*180/3.1416</f>
        <v>67.252594725734227</v>
      </c>
      <c r="H14" s="10">
        <f>INDEX(C112:EV112,1,$C$10)</f>
        <v>0.85048601436628501</v>
      </c>
      <c r="I14" s="12">
        <f>INDEX(C120:EV120,1,$C$10)</f>
        <v>7.7608075568585226</v>
      </c>
    </row>
    <row r="15" spans="2:152">
      <c r="B15" s="15" t="str">
        <f t="shared" si="111"/>
        <v>Venus</v>
      </c>
      <c r="C15" s="10">
        <f t="shared" si="112"/>
        <v>0.57071863657393929</v>
      </c>
      <c r="D15" s="10">
        <f t="shared" si="113"/>
        <v>-0.43895357142547975</v>
      </c>
      <c r="E15" s="16">
        <f t="shared" si="114"/>
        <v>322.43608252313004</v>
      </c>
      <c r="F15" s="16">
        <f t="shared" si="115"/>
        <v>110.75261015800334</v>
      </c>
      <c r="G15" s="16">
        <f>ACOS(Baggrundsdata!L5)*180/3.1416</f>
        <v>43.945416798808246</v>
      </c>
      <c r="H15" s="10">
        <f>INDEX(C113:EV113,1,$C$10)</f>
        <v>1.4243034927483336</v>
      </c>
      <c r="I15" s="12">
        <f>INDEX(C121:EV121,1,$C$10)</f>
        <v>11.585413897463575</v>
      </c>
    </row>
    <row r="16" spans="2:152">
      <c r="B16" s="15" t="str">
        <f t="shared" si="111"/>
        <v>Jorden</v>
      </c>
      <c r="C16" s="10">
        <f t="shared" si="112"/>
        <v>-0.85097036940377424</v>
      </c>
      <c r="D16" s="10">
        <f t="shared" si="113"/>
        <v>-0.52521369974211829</v>
      </c>
      <c r="E16" s="16">
        <f t="shared" si="114"/>
        <v>211.6834723651267</v>
      </c>
      <c r="F16" s="16"/>
      <c r="H16" s="10"/>
      <c r="I16" s="12"/>
    </row>
    <row r="17" spans="2:9">
      <c r="B17" s="15" t="str">
        <f t="shared" si="111"/>
        <v>Mars</v>
      </c>
      <c r="C17" s="10">
        <f t="shared" si="112"/>
        <v>1.5023805885315955</v>
      </c>
      <c r="D17" s="10">
        <f t="shared" si="113"/>
        <v>-0.23076517762317728</v>
      </c>
      <c r="E17" s="16">
        <f t="shared" si="114"/>
        <v>351.26847547827992</v>
      </c>
      <c r="F17" s="16">
        <f t="shared" si="115"/>
        <v>139.58500311315322</v>
      </c>
      <c r="G17">
        <v>0</v>
      </c>
      <c r="H17" s="10">
        <f>INDEX(C114:EV114,1,$C$10)</f>
        <v>2.3716999522269573</v>
      </c>
      <c r="I17" s="12">
        <f>INDEX(C122:EV122,1,$C$10)</f>
        <v>3.9425937135935309</v>
      </c>
    </row>
    <row r="18" spans="2:9">
      <c r="B18" s="15" t="str">
        <f t="shared" si="111"/>
        <v>Jupiter</v>
      </c>
      <c r="C18" s="10">
        <f t="shared" si="112"/>
        <v>4.9608620411772621</v>
      </c>
      <c r="D18" s="10">
        <f t="shared" si="113"/>
        <v>1.5137235280980725</v>
      </c>
      <c r="E18" s="16">
        <f t="shared" si="114"/>
        <v>16.968685983545328</v>
      </c>
      <c r="F18" s="16">
        <f t="shared" si="115"/>
        <v>165.28521361841862</v>
      </c>
      <c r="G18">
        <v>0</v>
      </c>
      <c r="H18" s="10">
        <f>INDEX(C115:EV115,1,$C$10)</f>
        <v>6.1591120291607639</v>
      </c>
      <c r="I18" s="12">
        <f>INDEX(C123:EV123,1,$C$10)</f>
        <v>31.926455513723322</v>
      </c>
    </row>
    <row r="19" spans="2:9">
      <c r="B19" s="15" t="str">
        <f t="shared" si="111"/>
        <v>Saturn</v>
      </c>
      <c r="C19" s="10">
        <f t="shared" si="112"/>
        <v>-9.0305265691008874</v>
      </c>
      <c r="D19" s="10">
        <f t="shared" si="113"/>
        <v>-2.358113864060444</v>
      </c>
      <c r="E19" s="16">
        <f t="shared" si="114"/>
        <v>194.63552240777699</v>
      </c>
      <c r="F19" s="16">
        <f t="shared" si="115"/>
        <v>17.047949957349715</v>
      </c>
      <c r="G19">
        <v>0</v>
      </c>
      <c r="H19" s="10">
        <f>INDEX(C116:EV116,1,$C$10)</f>
        <v>8.3824019610348941</v>
      </c>
      <c r="I19" s="12">
        <f>INDEX(C124:EV124,1,$C$10)</f>
        <v>19.849506448700772</v>
      </c>
    </row>
    <row r="20" spans="2:9">
      <c r="B20" s="15" t="str">
        <f t="shared" si="111"/>
        <v>Uranus</v>
      </c>
      <c r="C20" s="10">
        <f t="shared" si="112"/>
        <v>19.331089478572068</v>
      </c>
      <c r="D20" s="10">
        <f t="shared" si="113"/>
        <v>0.29454600526564545</v>
      </c>
      <c r="E20" s="16">
        <f t="shared" si="114"/>
        <v>0.87294289128789504</v>
      </c>
      <c r="F20" s="16">
        <f t="shared" si="115"/>
        <v>149.18947052616119</v>
      </c>
      <c r="G20">
        <v>0</v>
      </c>
      <c r="H20" s="10">
        <f>INDEX(C117:EV117,1,$C$10)</f>
        <v>20.198701584043295</v>
      </c>
      <c r="I20" s="12">
        <f>INDEX(C125:EV125,1,$C$10)</f>
        <v>3.4719989140134797</v>
      </c>
    </row>
    <row r="21" spans="2:9">
      <c r="B21" s="15" t="str">
        <f t="shared" si="111"/>
        <v>Neptun</v>
      </c>
      <c r="C21" s="10">
        <f t="shared" si="112"/>
        <v>23.306800082162166</v>
      </c>
      <c r="D21" s="10">
        <f t="shared" si="113"/>
        <v>-18.888966883610273</v>
      </c>
      <c r="E21" s="16">
        <f t="shared" si="114"/>
        <v>320.97784753495074</v>
      </c>
      <c r="F21" s="16">
        <f t="shared" si="115"/>
        <v>109.29437516982404</v>
      </c>
      <c r="G21">
        <v>0</v>
      </c>
      <c r="H21" s="10">
        <f>INDEX(C118:EV118,1,$C$10)</f>
        <v>30.3451034631385</v>
      </c>
      <c r="I21" s="12">
        <f>INDEX(C126:EV126,1,$C$10)</f>
        <v>2.2657617447741227</v>
      </c>
    </row>
    <row r="65" spans="1:152">
      <c r="B65" s="13"/>
      <c r="C65" s="18">
        <f t="shared" ref="C65:AH65" si="116">C7</f>
        <v>40455</v>
      </c>
      <c r="D65" s="18">
        <f t="shared" si="116"/>
        <v>40462</v>
      </c>
      <c r="E65" s="18">
        <f t="shared" si="116"/>
        <v>40469</v>
      </c>
      <c r="F65" s="18">
        <f t="shared" si="116"/>
        <v>40476</v>
      </c>
      <c r="G65" s="18">
        <f t="shared" si="116"/>
        <v>40483</v>
      </c>
      <c r="H65" s="18">
        <f t="shared" si="116"/>
        <v>40490</v>
      </c>
      <c r="I65" s="18">
        <f t="shared" si="116"/>
        <v>40497</v>
      </c>
      <c r="J65" s="18">
        <f t="shared" si="116"/>
        <v>40504</v>
      </c>
      <c r="K65" s="18">
        <f t="shared" si="116"/>
        <v>40511</v>
      </c>
      <c r="L65" s="18">
        <f t="shared" si="116"/>
        <v>40518</v>
      </c>
      <c r="M65" s="18">
        <f t="shared" si="116"/>
        <v>40525</v>
      </c>
      <c r="N65" s="18">
        <f t="shared" si="116"/>
        <v>40532</v>
      </c>
      <c r="O65" s="18">
        <f t="shared" si="116"/>
        <v>40539</v>
      </c>
      <c r="P65" s="18">
        <f t="shared" si="116"/>
        <v>40546</v>
      </c>
      <c r="Q65" s="18">
        <f t="shared" si="116"/>
        <v>40553</v>
      </c>
      <c r="R65" s="18">
        <f t="shared" si="116"/>
        <v>40560</v>
      </c>
      <c r="S65" s="18">
        <f t="shared" si="116"/>
        <v>40567</v>
      </c>
      <c r="T65" s="18">
        <f t="shared" si="116"/>
        <v>40574</v>
      </c>
      <c r="U65" s="18">
        <f t="shared" si="116"/>
        <v>40581</v>
      </c>
      <c r="V65" s="18">
        <f t="shared" si="116"/>
        <v>40588</v>
      </c>
      <c r="W65" s="18">
        <f t="shared" si="116"/>
        <v>40595</v>
      </c>
      <c r="X65" s="18">
        <f t="shared" si="116"/>
        <v>40602</v>
      </c>
      <c r="Y65" s="18">
        <f t="shared" si="116"/>
        <v>40609</v>
      </c>
      <c r="Z65" s="18">
        <f t="shared" si="116"/>
        <v>40616</v>
      </c>
      <c r="AA65" s="18">
        <f t="shared" si="116"/>
        <v>40623</v>
      </c>
      <c r="AB65" s="18">
        <f t="shared" si="116"/>
        <v>40630</v>
      </c>
      <c r="AC65" s="18">
        <f t="shared" si="116"/>
        <v>40637</v>
      </c>
      <c r="AD65" s="18">
        <f t="shared" si="116"/>
        <v>40644</v>
      </c>
      <c r="AE65" s="18">
        <f t="shared" si="116"/>
        <v>40651</v>
      </c>
      <c r="AF65" s="18">
        <f t="shared" si="116"/>
        <v>40658</v>
      </c>
      <c r="AG65" s="18">
        <f t="shared" si="116"/>
        <v>40665</v>
      </c>
      <c r="AH65" s="18">
        <f t="shared" si="116"/>
        <v>40672</v>
      </c>
      <c r="AI65" s="18">
        <f t="shared" ref="AI65:BN65" si="117">AI7</f>
        <v>40679</v>
      </c>
      <c r="AJ65" s="18">
        <f t="shared" si="117"/>
        <v>40686</v>
      </c>
      <c r="AK65" s="18">
        <f t="shared" si="117"/>
        <v>40693</v>
      </c>
      <c r="AL65" s="18">
        <f t="shared" si="117"/>
        <v>40700</v>
      </c>
      <c r="AM65" s="18">
        <f t="shared" si="117"/>
        <v>40707</v>
      </c>
      <c r="AN65" s="18">
        <f t="shared" si="117"/>
        <v>40714</v>
      </c>
      <c r="AO65" s="18">
        <f t="shared" si="117"/>
        <v>40721</v>
      </c>
      <c r="AP65" s="18">
        <f t="shared" si="117"/>
        <v>40728</v>
      </c>
      <c r="AQ65" s="18">
        <f t="shared" si="117"/>
        <v>40735</v>
      </c>
      <c r="AR65" s="18">
        <f t="shared" si="117"/>
        <v>40742</v>
      </c>
      <c r="AS65" s="18">
        <f t="shared" si="117"/>
        <v>40749</v>
      </c>
      <c r="AT65" s="18">
        <f t="shared" si="117"/>
        <v>40756</v>
      </c>
      <c r="AU65" s="18">
        <f t="shared" si="117"/>
        <v>40763</v>
      </c>
      <c r="AV65" s="18">
        <f t="shared" si="117"/>
        <v>40770</v>
      </c>
      <c r="AW65" s="18">
        <f t="shared" si="117"/>
        <v>40777</v>
      </c>
      <c r="AX65" s="18">
        <f t="shared" si="117"/>
        <v>40784</v>
      </c>
      <c r="AY65" s="18">
        <f t="shared" si="117"/>
        <v>40791</v>
      </c>
      <c r="AZ65" s="18">
        <f t="shared" si="117"/>
        <v>40798</v>
      </c>
      <c r="BA65" s="18">
        <f t="shared" si="117"/>
        <v>40805</v>
      </c>
      <c r="BB65" s="18">
        <f t="shared" si="117"/>
        <v>40812</v>
      </c>
      <c r="BC65" s="18">
        <f t="shared" si="117"/>
        <v>40819</v>
      </c>
      <c r="BD65" s="18">
        <f t="shared" si="117"/>
        <v>40826</v>
      </c>
      <c r="BE65" s="18">
        <f t="shared" si="117"/>
        <v>40833</v>
      </c>
      <c r="BF65" s="18">
        <f t="shared" si="117"/>
        <v>40840</v>
      </c>
      <c r="BG65" s="18">
        <f t="shared" si="117"/>
        <v>40847</v>
      </c>
      <c r="BH65" s="18">
        <f t="shared" si="117"/>
        <v>40854</v>
      </c>
      <c r="BI65" s="18">
        <f t="shared" si="117"/>
        <v>40861</v>
      </c>
      <c r="BJ65" s="18">
        <f t="shared" si="117"/>
        <v>40868</v>
      </c>
      <c r="BK65" s="18">
        <f t="shared" si="117"/>
        <v>40875</v>
      </c>
      <c r="BL65" s="18">
        <f t="shared" si="117"/>
        <v>40882</v>
      </c>
      <c r="BM65" s="18">
        <f t="shared" si="117"/>
        <v>40889</v>
      </c>
      <c r="BN65" s="18">
        <f t="shared" si="117"/>
        <v>40896</v>
      </c>
      <c r="BO65" s="18">
        <f t="shared" ref="BO65:CT65" si="118">BO7</f>
        <v>40903</v>
      </c>
      <c r="BP65" s="18">
        <f t="shared" si="118"/>
        <v>40910</v>
      </c>
      <c r="BQ65" s="18">
        <f t="shared" si="118"/>
        <v>40917</v>
      </c>
      <c r="BR65" s="18">
        <f t="shared" si="118"/>
        <v>40924</v>
      </c>
      <c r="BS65" s="18">
        <f t="shared" si="118"/>
        <v>40931</v>
      </c>
      <c r="BT65" s="18">
        <f t="shared" si="118"/>
        <v>40938</v>
      </c>
      <c r="BU65" s="18">
        <f t="shared" si="118"/>
        <v>40945</v>
      </c>
      <c r="BV65" s="18">
        <f t="shared" si="118"/>
        <v>40952</v>
      </c>
      <c r="BW65" s="18">
        <f t="shared" si="118"/>
        <v>40959</v>
      </c>
      <c r="BX65" s="18">
        <f t="shared" si="118"/>
        <v>40966</v>
      </c>
      <c r="BY65" s="18">
        <f t="shared" si="118"/>
        <v>40973</v>
      </c>
      <c r="BZ65" s="18">
        <f t="shared" si="118"/>
        <v>40980</v>
      </c>
      <c r="CA65" s="18">
        <f t="shared" si="118"/>
        <v>40987</v>
      </c>
      <c r="CB65" s="18">
        <f t="shared" si="118"/>
        <v>40994</v>
      </c>
      <c r="CC65" s="18">
        <f t="shared" si="118"/>
        <v>41001</v>
      </c>
      <c r="CD65" s="18">
        <f t="shared" si="118"/>
        <v>41008</v>
      </c>
      <c r="CE65" s="18">
        <f t="shared" si="118"/>
        <v>41015</v>
      </c>
      <c r="CF65" s="18">
        <f t="shared" si="118"/>
        <v>41022</v>
      </c>
      <c r="CG65" s="18">
        <f t="shared" si="118"/>
        <v>41029</v>
      </c>
      <c r="CH65" s="18">
        <f t="shared" si="118"/>
        <v>41036</v>
      </c>
      <c r="CI65" s="18">
        <f t="shared" si="118"/>
        <v>41043</v>
      </c>
      <c r="CJ65" s="18">
        <f t="shared" si="118"/>
        <v>41050</v>
      </c>
      <c r="CK65" s="18">
        <f t="shared" si="118"/>
        <v>41057</v>
      </c>
      <c r="CL65" s="18">
        <f t="shared" si="118"/>
        <v>41064</v>
      </c>
      <c r="CM65" s="18">
        <f t="shared" si="118"/>
        <v>41071</v>
      </c>
      <c r="CN65" s="18">
        <f t="shared" si="118"/>
        <v>41078</v>
      </c>
      <c r="CO65" s="18">
        <f t="shared" si="118"/>
        <v>41085</v>
      </c>
      <c r="CP65" s="18">
        <f t="shared" si="118"/>
        <v>41092</v>
      </c>
      <c r="CQ65" s="18">
        <f t="shared" si="118"/>
        <v>41099</v>
      </c>
      <c r="CR65" s="18">
        <f t="shared" si="118"/>
        <v>41106</v>
      </c>
      <c r="CS65" s="18">
        <f t="shared" si="118"/>
        <v>41113</v>
      </c>
      <c r="CT65" s="18">
        <f t="shared" si="118"/>
        <v>41120</v>
      </c>
      <c r="CU65" s="18">
        <f t="shared" ref="CU65:DZ65" si="119">CU7</f>
        <v>41127</v>
      </c>
      <c r="CV65" s="18">
        <f t="shared" si="119"/>
        <v>41134</v>
      </c>
      <c r="CW65" s="18">
        <f t="shared" si="119"/>
        <v>41141</v>
      </c>
      <c r="CX65" s="18">
        <f t="shared" si="119"/>
        <v>41148</v>
      </c>
      <c r="CY65" s="18">
        <f t="shared" si="119"/>
        <v>41155</v>
      </c>
      <c r="CZ65" s="18">
        <f t="shared" si="119"/>
        <v>41162</v>
      </c>
      <c r="DA65" s="18">
        <f t="shared" si="119"/>
        <v>41169</v>
      </c>
      <c r="DB65" s="18">
        <f t="shared" si="119"/>
        <v>41176</v>
      </c>
      <c r="DC65" s="18">
        <f t="shared" si="119"/>
        <v>41183</v>
      </c>
      <c r="DD65" s="18">
        <f t="shared" si="119"/>
        <v>41190</v>
      </c>
      <c r="DE65" s="18">
        <f t="shared" si="119"/>
        <v>41197</v>
      </c>
      <c r="DF65" s="18">
        <f t="shared" si="119"/>
        <v>41204</v>
      </c>
      <c r="DG65" s="18">
        <f t="shared" si="119"/>
        <v>41211</v>
      </c>
      <c r="DH65" s="18">
        <f t="shared" si="119"/>
        <v>41218</v>
      </c>
      <c r="DI65" s="18">
        <f t="shared" si="119"/>
        <v>41225</v>
      </c>
      <c r="DJ65" s="18">
        <f t="shared" si="119"/>
        <v>41232</v>
      </c>
      <c r="DK65" s="18">
        <f t="shared" si="119"/>
        <v>41239</v>
      </c>
      <c r="DL65" s="18">
        <f t="shared" si="119"/>
        <v>41246</v>
      </c>
      <c r="DM65" s="18">
        <f t="shared" si="119"/>
        <v>41253</v>
      </c>
      <c r="DN65" s="18">
        <f t="shared" si="119"/>
        <v>41260</v>
      </c>
      <c r="DO65" s="18">
        <f t="shared" si="119"/>
        <v>41267</v>
      </c>
      <c r="DP65" s="18">
        <f t="shared" si="119"/>
        <v>41274</v>
      </c>
      <c r="DQ65" s="18">
        <f t="shared" si="119"/>
        <v>41281</v>
      </c>
      <c r="DR65" s="18">
        <f t="shared" si="119"/>
        <v>41288</v>
      </c>
      <c r="DS65" s="18">
        <f t="shared" si="119"/>
        <v>41295</v>
      </c>
      <c r="DT65" s="18">
        <f t="shared" si="119"/>
        <v>41302</v>
      </c>
      <c r="DU65" s="18">
        <f t="shared" si="119"/>
        <v>41309</v>
      </c>
      <c r="DV65" s="18">
        <f t="shared" si="119"/>
        <v>41316</v>
      </c>
      <c r="DW65" s="18">
        <f t="shared" si="119"/>
        <v>41323</v>
      </c>
      <c r="DX65" s="18">
        <f t="shared" si="119"/>
        <v>41330</v>
      </c>
      <c r="DY65" s="18">
        <f t="shared" si="119"/>
        <v>41337</v>
      </c>
      <c r="DZ65" s="18">
        <f t="shared" si="119"/>
        <v>41344</v>
      </c>
      <c r="EA65" s="18">
        <f t="shared" ref="EA65:EV65" si="120">EA7</f>
        <v>41351</v>
      </c>
      <c r="EB65" s="18">
        <f t="shared" si="120"/>
        <v>41358</v>
      </c>
      <c r="EC65" s="18">
        <f t="shared" si="120"/>
        <v>41365</v>
      </c>
      <c r="ED65" s="18">
        <f t="shared" si="120"/>
        <v>41372</v>
      </c>
      <c r="EE65" s="18">
        <f t="shared" si="120"/>
        <v>41379</v>
      </c>
      <c r="EF65" s="18">
        <f t="shared" si="120"/>
        <v>41386</v>
      </c>
      <c r="EG65" s="18">
        <f t="shared" si="120"/>
        <v>41393</v>
      </c>
      <c r="EH65" s="18">
        <f t="shared" si="120"/>
        <v>41400</v>
      </c>
      <c r="EI65" s="18">
        <f t="shared" si="120"/>
        <v>41407</v>
      </c>
      <c r="EJ65" s="18">
        <f t="shared" si="120"/>
        <v>41414</v>
      </c>
      <c r="EK65" s="18">
        <f t="shared" si="120"/>
        <v>41421</v>
      </c>
      <c r="EL65" s="18">
        <f t="shared" si="120"/>
        <v>41428</v>
      </c>
      <c r="EM65" s="18">
        <f t="shared" si="120"/>
        <v>41435</v>
      </c>
      <c r="EN65" s="18">
        <f t="shared" si="120"/>
        <v>41442</v>
      </c>
      <c r="EO65" s="18">
        <f t="shared" si="120"/>
        <v>41449</v>
      </c>
      <c r="EP65" s="18">
        <f t="shared" si="120"/>
        <v>41456</v>
      </c>
      <c r="EQ65" s="18">
        <f t="shared" si="120"/>
        <v>41463</v>
      </c>
      <c r="ER65" s="18">
        <f t="shared" si="120"/>
        <v>41470</v>
      </c>
      <c r="ES65" s="18">
        <f t="shared" si="120"/>
        <v>41477</v>
      </c>
      <c r="ET65" s="18">
        <f t="shared" si="120"/>
        <v>41484</v>
      </c>
      <c r="EU65" s="18">
        <f t="shared" si="120"/>
        <v>41491</v>
      </c>
      <c r="EV65" s="18">
        <f t="shared" si="120"/>
        <v>41498</v>
      </c>
    </row>
    <row r="66" spans="1:152">
      <c r="A66" t="s">
        <v>39</v>
      </c>
      <c r="B66" t="str">
        <f>Baggrundsdata!B4</f>
        <v>Merkur</v>
      </c>
      <c r="C66" s="11">
        <v>157.5</v>
      </c>
      <c r="D66" s="12">
        <f>$C66+(D$7-$C$7)/Baggrundsdata!$M4*360</f>
        <v>186.14612936228261</v>
      </c>
      <c r="E66" s="12">
        <f>$C66+(E$7-$C$7)/Baggrundsdata!$M4*360</f>
        <v>214.79225872456519</v>
      </c>
      <c r="F66" s="12">
        <f>$C66+(F$7-$C$7)/Baggrundsdata!$M4*360</f>
        <v>243.43838808684779</v>
      </c>
      <c r="G66" s="12">
        <f>$C66+(G$7-$C$7)/Baggrundsdata!$M4*360</f>
        <v>272.08451744913037</v>
      </c>
      <c r="H66" s="12">
        <f>$C66+(H$7-$C$7)/Baggrundsdata!$M4*360</f>
        <v>300.73064681141295</v>
      </c>
      <c r="I66" s="12">
        <f>$C66+(I$7-$C$7)/Baggrundsdata!$M4*360</f>
        <v>329.37677617369559</v>
      </c>
      <c r="J66" s="12">
        <f>$C66+(J$7-$C$7)/Baggrundsdata!$M4*360</f>
        <v>358.02290553597823</v>
      </c>
      <c r="K66" s="12">
        <f>$C66+(K$7-$C$7)/Baggrundsdata!$M4*360</f>
        <v>386.66903489826075</v>
      </c>
      <c r="L66" s="12">
        <f>$C66+(L$7-$C$7)/Baggrundsdata!$M4*360</f>
        <v>415.31516426054338</v>
      </c>
      <c r="M66" s="12">
        <f>$C66+(M$7-$C$7)/Baggrundsdata!$M4*360</f>
        <v>443.96129362282596</v>
      </c>
      <c r="N66" s="12">
        <f>$C66+(N$7-$C$7)/Baggrundsdata!$M4*360</f>
        <v>472.60742298510854</v>
      </c>
      <c r="O66" s="12">
        <f>$C66+(O$7-$C$7)/Baggrundsdata!$M4*360</f>
        <v>501.25355234739112</v>
      </c>
      <c r="P66" s="12">
        <f>$C66+(P$7-$C$7)/Baggrundsdata!$M4*360</f>
        <v>529.89968170967381</v>
      </c>
      <c r="Q66" s="12">
        <f>$C66+(Q$7-$C$7)/Baggrundsdata!$M4*360</f>
        <v>558.54581107195645</v>
      </c>
      <c r="R66" s="12">
        <f>$C66+(R$7-$C$7)/Baggrundsdata!$M4*360</f>
        <v>587.19194043423886</v>
      </c>
      <c r="S66" s="12">
        <f>$C66+(S$7-$C$7)/Baggrundsdata!$M4*360</f>
        <v>615.83806979652149</v>
      </c>
      <c r="T66" s="12">
        <f>$C66+(T$7-$C$7)/Baggrundsdata!$M4*360</f>
        <v>644.48419915880413</v>
      </c>
      <c r="U66" s="12">
        <f>$C66+(U$7-$C$7)/Baggrundsdata!$M4*360</f>
        <v>673.13032852108677</v>
      </c>
      <c r="V66" s="12">
        <f>$C66+(V$7-$C$7)/Baggrundsdata!$M4*360</f>
        <v>701.77645788336929</v>
      </c>
      <c r="W66" s="12">
        <f>$C66+(W$7-$C$7)/Baggrundsdata!$M4*360</f>
        <v>730.42258724565193</v>
      </c>
      <c r="X66" s="12">
        <f>$C66+(X$7-$C$7)/Baggrundsdata!$M4*360</f>
        <v>759.06871660793445</v>
      </c>
      <c r="Y66" s="12">
        <f>$C66+(Y$7-$C$7)/Baggrundsdata!$M4*360</f>
        <v>787.71484597021708</v>
      </c>
      <c r="Z66" s="12">
        <f>$C66+(Z$7-$C$7)/Baggrundsdata!$M4*360</f>
        <v>816.36097533249972</v>
      </c>
      <c r="AA66" s="12">
        <f>$C66+(AA$7-$C$7)/Baggrundsdata!$M4*360</f>
        <v>845.00710469478224</v>
      </c>
      <c r="AB66" s="12">
        <f>$C66+(AB$7-$C$7)/Baggrundsdata!$M4*360</f>
        <v>873.65323405706488</v>
      </c>
      <c r="AC66" s="12">
        <f>$C66+(AC$7-$C$7)/Baggrundsdata!$M4*360</f>
        <v>902.29936341934751</v>
      </c>
      <c r="AD66" s="12">
        <f>$C66+(AD$7-$C$7)/Baggrundsdata!$M4*360</f>
        <v>930.94549278163015</v>
      </c>
      <c r="AE66" s="12">
        <f>$C66+(AE$7-$C$7)/Baggrundsdata!$M4*360</f>
        <v>959.59162214391279</v>
      </c>
      <c r="AF66" s="12">
        <f>$C66+(AF$7-$C$7)/Baggrundsdata!$M4*360</f>
        <v>988.2377515061952</v>
      </c>
      <c r="AG66" s="12">
        <f>$C66+(AG$7-$C$7)/Baggrundsdata!$M4*360</f>
        <v>1016.8838808684778</v>
      </c>
      <c r="AH66" s="12">
        <f>$C66+(AH$7-$C$7)/Baggrundsdata!$M4*360</f>
        <v>1045.5300102307606</v>
      </c>
      <c r="AI66" s="12">
        <f>$C66+(AI$7-$C$7)/Baggrundsdata!$M4*360</f>
        <v>1074.176139593043</v>
      </c>
      <c r="AJ66" s="12">
        <f>$C66+(AJ$7-$C$7)/Baggrundsdata!$M4*360</f>
        <v>1102.8222689553259</v>
      </c>
      <c r="AK66" s="12">
        <f>$C66+(AK$7-$C$7)/Baggrundsdata!$M4*360</f>
        <v>1131.4683983176083</v>
      </c>
      <c r="AL66" s="12">
        <f>$C66+(AL$7-$C$7)/Baggrundsdata!$M4*360</f>
        <v>1160.1145276798907</v>
      </c>
      <c r="AM66" s="12">
        <f>$C66+(AM$7-$C$7)/Baggrundsdata!$M4*360</f>
        <v>1188.7606570421735</v>
      </c>
      <c r="AN66" s="12">
        <f>$C66+(AN$7-$C$7)/Baggrundsdata!$M4*360</f>
        <v>1217.4067864044559</v>
      </c>
      <c r="AO66" s="12">
        <f>$C66+(AO$7-$C$7)/Baggrundsdata!$M4*360</f>
        <v>1246.0529157667386</v>
      </c>
      <c r="AP66" s="12">
        <f>$C66+(AP$7-$C$7)/Baggrundsdata!$M4*360</f>
        <v>1274.6990451290212</v>
      </c>
      <c r="AQ66" s="12">
        <f>$C66+(AQ$7-$C$7)/Baggrundsdata!$M4*360</f>
        <v>1303.3451744913039</v>
      </c>
      <c r="AR66" s="12">
        <f>$C66+(AR$7-$C$7)/Baggrundsdata!$M4*360</f>
        <v>1331.9913038535865</v>
      </c>
      <c r="AS66" s="12">
        <f>$C66+(AS$7-$C$7)/Baggrundsdata!$M4*360</f>
        <v>1360.6374332158689</v>
      </c>
      <c r="AT66" s="12">
        <f>$C66+(AT$7-$C$7)/Baggrundsdata!$M4*360</f>
        <v>1389.2835625781515</v>
      </c>
      <c r="AU66" s="12">
        <f>$C66+(AU$7-$C$7)/Baggrundsdata!$M4*360</f>
        <v>1417.9296919404342</v>
      </c>
      <c r="AV66" s="12">
        <f>$C66+(AV$7-$C$7)/Baggrundsdata!$M4*360</f>
        <v>1446.5758213027168</v>
      </c>
      <c r="AW66" s="12">
        <f>$C66+(AW$7-$C$7)/Baggrundsdata!$M4*360</f>
        <v>1475.2219506649994</v>
      </c>
      <c r="AX66" s="12">
        <f>$C66+(AX$7-$C$7)/Baggrundsdata!$M4*360</f>
        <v>1503.8680800272821</v>
      </c>
      <c r="AY66" s="12">
        <f>$C66+(AY$7-$C$7)/Baggrundsdata!$M4*360</f>
        <v>1532.5142093895645</v>
      </c>
      <c r="AZ66" s="12">
        <f>$C66+(AZ$7-$C$7)/Baggrundsdata!$M4*360</f>
        <v>1561.1603387518471</v>
      </c>
      <c r="BA66" s="12">
        <f>$C66+(BA$7-$C$7)/Baggrundsdata!$M4*360</f>
        <v>1589.8064681141298</v>
      </c>
      <c r="BB66" s="12">
        <f>$C66+(BB$7-$C$7)/Baggrundsdata!$M4*360</f>
        <v>1618.4525974764124</v>
      </c>
      <c r="BC66" s="12">
        <f>$C66+(BC$7-$C$7)/Baggrundsdata!$M4*360</f>
        <v>1647.098726838695</v>
      </c>
      <c r="BD66" s="12">
        <f>$C66+(BD$7-$C$7)/Baggrundsdata!$M4*360</f>
        <v>1675.7448562009777</v>
      </c>
      <c r="BE66" s="12">
        <f>$C66+(BE$7-$C$7)/Baggrundsdata!$M4*360</f>
        <v>1704.3909855632603</v>
      </c>
      <c r="BF66" s="12">
        <f>$C66+(BF$7-$C$7)/Baggrundsdata!$M4*360</f>
        <v>1733.0371149255429</v>
      </c>
      <c r="BG66" s="12">
        <f>$C66+(BG$7-$C$7)/Baggrundsdata!$M4*360</f>
        <v>1761.6832442878256</v>
      </c>
      <c r="BH66" s="12">
        <f>$C66+(BH$7-$C$7)/Baggrundsdata!$M4*360</f>
        <v>1790.3293736501082</v>
      </c>
      <c r="BI66" s="12">
        <f>$C66+(BI$7-$C$7)/Baggrundsdata!$M4*360</f>
        <v>1818.9755030123904</v>
      </c>
      <c r="BJ66" s="12">
        <f>$C66+(BJ$7-$C$7)/Baggrundsdata!$M4*360</f>
        <v>1847.621632374673</v>
      </c>
      <c r="BK66" s="12">
        <f>$C66+(BK$7-$C$7)/Baggrundsdata!$M4*360</f>
        <v>1876.2677617369557</v>
      </c>
      <c r="BL66" s="12">
        <f>$C66+(BL$7-$C$7)/Baggrundsdata!$M4*360</f>
        <v>1904.9138910992383</v>
      </c>
      <c r="BM66" s="12">
        <f>$C66+(BM$7-$C$7)/Baggrundsdata!$M4*360</f>
        <v>1933.5600204615209</v>
      </c>
      <c r="BN66" s="12">
        <f>$C66+(BN$7-$C$7)/Baggrundsdata!$M4*360</f>
        <v>1962.2061498238036</v>
      </c>
      <c r="BO66" s="12">
        <f>$C66+(BO$7-$C$7)/Baggrundsdata!$M4*360</f>
        <v>1990.8522791860862</v>
      </c>
      <c r="BP66" s="12">
        <f>$C66+(BP$7-$C$7)/Baggrundsdata!$M4*360</f>
        <v>2019.4984085483688</v>
      </c>
      <c r="BQ66" s="12">
        <f>$C66+(BQ$7-$C$7)/Baggrundsdata!$M4*360</f>
        <v>2048.1445379106517</v>
      </c>
      <c r="BR66" s="12">
        <f>$C66+(BR$7-$C$7)/Baggrundsdata!$M4*360</f>
        <v>2076.7906672729341</v>
      </c>
      <c r="BS66" s="12">
        <f>$C66+(BS$7-$C$7)/Baggrundsdata!$M4*360</f>
        <v>2105.4367966352165</v>
      </c>
      <c r="BT66" s="12">
        <f>$C66+(BT$7-$C$7)/Baggrundsdata!$M4*360</f>
        <v>2134.0829259974994</v>
      </c>
      <c r="BU66" s="12">
        <f>$C66+(BU$7-$C$7)/Baggrundsdata!$M4*360</f>
        <v>2162.7290553597813</v>
      </c>
      <c r="BV66" s="12">
        <f>$C66+(BV$7-$C$7)/Baggrundsdata!$M4*360</f>
        <v>2191.3751847220642</v>
      </c>
      <c r="BW66" s="12">
        <f>$C66+(BW$7-$C$7)/Baggrundsdata!$M4*360</f>
        <v>2220.0213140843471</v>
      </c>
      <c r="BX66" s="12">
        <f>$C66+(BX$7-$C$7)/Baggrundsdata!$M4*360</f>
        <v>2248.6674434466295</v>
      </c>
      <c r="BY66" s="12">
        <f>$C66+(BY$7-$C$7)/Baggrundsdata!$M4*360</f>
        <v>2277.3135728089119</v>
      </c>
      <c r="BZ66" s="12">
        <f>$C66+(BZ$7-$C$7)/Baggrundsdata!$M4*360</f>
        <v>2305.9597021711947</v>
      </c>
      <c r="CA66" s="12">
        <f>$C66+(CA$7-$C$7)/Baggrundsdata!$M4*360</f>
        <v>2334.6058315334772</v>
      </c>
      <c r="CB66" s="12">
        <f>$C66+(CB$7-$C$7)/Baggrundsdata!$M4*360</f>
        <v>2363.25196089576</v>
      </c>
      <c r="CC66" s="12">
        <f>$C66+(CC$7-$C$7)/Baggrundsdata!$M4*360</f>
        <v>2391.8980902580424</v>
      </c>
      <c r="CD66" s="12">
        <f>$C66+(CD$7-$C$7)/Baggrundsdata!$M4*360</f>
        <v>2420.5442196203253</v>
      </c>
      <c r="CE66" s="12">
        <f>$C66+(CE$7-$C$7)/Baggrundsdata!$M4*360</f>
        <v>2449.1903489826077</v>
      </c>
      <c r="CF66" s="12">
        <f>$C66+(CF$7-$C$7)/Baggrundsdata!$M4*360</f>
        <v>2477.8364783448906</v>
      </c>
      <c r="CG66" s="12">
        <f>$C66+(CG$7-$C$7)/Baggrundsdata!$M4*360</f>
        <v>2506.482607707173</v>
      </c>
      <c r="CH66" s="12">
        <f>$C66+(CH$7-$C$7)/Baggrundsdata!$M4*360</f>
        <v>2535.1287370694554</v>
      </c>
      <c r="CI66" s="12">
        <f>$C66+(CI$7-$C$7)/Baggrundsdata!$M4*360</f>
        <v>2563.7748664317378</v>
      </c>
      <c r="CJ66" s="12">
        <f>$C66+(CJ$7-$C$7)/Baggrundsdata!$M4*360</f>
        <v>2592.4209957940207</v>
      </c>
      <c r="CK66" s="12">
        <f>$C66+(CK$7-$C$7)/Baggrundsdata!$M4*360</f>
        <v>2621.0671251563031</v>
      </c>
      <c r="CL66" s="12">
        <f>$C66+(CL$7-$C$7)/Baggrundsdata!$M4*360</f>
        <v>2649.7132545185859</v>
      </c>
      <c r="CM66" s="12">
        <f>$C66+(CM$7-$C$7)/Baggrundsdata!$M4*360</f>
        <v>2678.3593838808683</v>
      </c>
      <c r="CN66" s="12">
        <f>$C66+(CN$7-$C$7)/Baggrundsdata!$M4*360</f>
        <v>2707.0055132431512</v>
      </c>
      <c r="CO66" s="12">
        <f>$C66+(CO$7-$C$7)/Baggrundsdata!$M4*360</f>
        <v>2735.6516426054336</v>
      </c>
      <c r="CP66" s="12">
        <f>$C66+(CP$7-$C$7)/Baggrundsdata!$M4*360</f>
        <v>2764.2977719677165</v>
      </c>
      <c r="CQ66" s="12">
        <f>$C66+(CQ$7-$C$7)/Baggrundsdata!$M4*360</f>
        <v>2792.9439013299989</v>
      </c>
      <c r="CR66" s="12">
        <f>$C66+(CR$7-$C$7)/Baggrundsdata!$M4*360</f>
        <v>2821.5900306922817</v>
      </c>
      <c r="CS66" s="12">
        <f>$C66+(CS$7-$C$7)/Baggrundsdata!$M4*360</f>
        <v>2850.2361600545642</v>
      </c>
      <c r="CT66" s="12">
        <f>$C66+(CT$7-$C$7)/Baggrundsdata!$M4*360</f>
        <v>2878.882289416847</v>
      </c>
      <c r="CU66" s="12">
        <f>$C66+(CU$7-$C$7)/Baggrundsdata!$M4*360</f>
        <v>2907.528418779129</v>
      </c>
      <c r="CV66" s="12">
        <f>$C66+(CV$7-$C$7)/Baggrundsdata!$M4*360</f>
        <v>2936.1745481414118</v>
      </c>
      <c r="CW66" s="12">
        <f>$C66+(CW$7-$C$7)/Baggrundsdata!$M4*360</f>
        <v>2964.8206775036942</v>
      </c>
      <c r="CX66" s="12">
        <f>$C66+(CX$7-$C$7)/Baggrundsdata!$M4*360</f>
        <v>2993.4668068659771</v>
      </c>
      <c r="CY66" s="12">
        <f>$C66+(CY$7-$C$7)/Baggrundsdata!$M4*360</f>
        <v>3022.1129362282595</v>
      </c>
      <c r="CZ66" s="12">
        <f>$C66+(CZ$7-$C$7)/Baggrundsdata!$M4*360</f>
        <v>3050.7590655905424</v>
      </c>
      <c r="DA66" s="12">
        <f>$C66+(DA$7-$C$7)/Baggrundsdata!$M4*360</f>
        <v>3079.4051949528248</v>
      </c>
      <c r="DB66" s="12">
        <f>$C66+(DB$7-$C$7)/Baggrundsdata!$M4*360</f>
        <v>3108.0513243151076</v>
      </c>
      <c r="DC66" s="12">
        <f>$C66+(DC$7-$C$7)/Baggrundsdata!$M4*360</f>
        <v>3136.6974536773901</v>
      </c>
      <c r="DD66" s="12">
        <f>$C66+(DD$7-$C$7)/Baggrundsdata!$M4*360</f>
        <v>3165.3435830396729</v>
      </c>
      <c r="DE66" s="12">
        <f>$C66+(DE$7-$C$7)/Baggrundsdata!$M4*360</f>
        <v>3193.9897124019553</v>
      </c>
      <c r="DF66" s="12">
        <f>$C66+(DF$7-$C$7)/Baggrundsdata!$M4*360</f>
        <v>3222.6358417642382</v>
      </c>
      <c r="DG66" s="12">
        <f>$C66+(DG$7-$C$7)/Baggrundsdata!$M4*360</f>
        <v>3251.2819711265206</v>
      </c>
      <c r="DH66" s="12">
        <f>$C66+(DH$7-$C$7)/Baggrundsdata!$M4*360</f>
        <v>3279.928100488803</v>
      </c>
      <c r="DI66" s="12">
        <f>$C66+(DI$7-$C$7)/Baggrundsdata!$M4*360</f>
        <v>3308.5742298510859</v>
      </c>
      <c r="DJ66" s="12">
        <f>$C66+(DJ$7-$C$7)/Baggrundsdata!$M4*360</f>
        <v>3337.2203592133683</v>
      </c>
      <c r="DK66" s="12">
        <f>$C66+(DK$7-$C$7)/Baggrundsdata!$M4*360</f>
        <v>3365.8664885756511</v>
      </c>
      <c r="DL66" s="12">
        <f>$C66+(DL$7-$C$7)/Baggrundsdata!$M4*360</f>
        <v>3394.5126179379336</v>
      </c>
      <c r="DM66" s="12">
        <f>$C66+(DM$7-$C$7)/Baggrundsdata!$M4*360</f>
        <v>3423.1587473002164</v>
      </c>
      <c r="DN66" s="12">
        <f>$C66+(DN$7-$C$7)/Baggrundsdata!$M4*360</f>
        <v>3451.8048766624984</v>
      </c>
      <c r="DO66" s="12">
        <f>$C66+(DO$7-$C$7)/Baggrundsdata!$M4*360</f>
        <v>3480.4510060247808</v>
      </c>
      <c r="DP66" s="12">
        <f>$C66+(DP$7-$C$7)/Baggrundsdata!$M4*360</f>
        <v>3509.0971353870636</v>
      </c>
      <c r="DQ66" s="12">
        <f>$C66+(DQ$7-$C$7)/Baggrundsdata!$M4*360</f>
        <v>3537.7432647493461</v>
      </c>
      <c r="DR66" s="12">
        <f>$C66+(DR$7-$C$7)/Baggrundsdata!$M4*360</f>
        <v>3566.3893941116289</v>
      </c>
      <c r="DS66" s="12">
        <f>$C66+(DS$7-$C$7)/Baggrundsdata!$M4*360</f>
        <v>3595.0355234739113</v>
      </c>
      <c r="DT66" s="12">
        <f>$C66+(DT$7-$C$7)/Baggrundsdata!$M4*360</f>
        <v>3623.6816528361942</v>
      </c>
      <c r="DU66" s="12">
        <f>$C66+(DU$7-$C$7)/Baggrundsdata!$M4*360</f>
        <v>3652.3277821984766</v>
      </c>
      <c r="DV66" s="12">
        <f>$C66+(DV$7-$C$7)/Baggrundsdata!$M4*360</f>
        <v>3680.9739115607595</v>
      </c>
      <c r="DW66" s="12">
        <f>$C66+(DW$7-$C$7)/Baggrundsdata!$M4*360</f>
        <v>3709.6200409230419</v>
      </c>
      <c r="DX66" s="12">
        <f>$C66+(DX$7-$C$7)/Baggrundsdata!$M4*360</f>
        <v>3738.2661702853247</v>
      </c>
      <c r="DY66" s="12">
        <f>$C66+(DY$7-$C$7)/Baggrundsdata!$M4*360</f>
        <v>3766.9122996476071</v>
      </c>
      <c r="DZ66" s="12">
        <f>$C66+(DZ$7-$C$7)/Baggrundsdata!$M4*360</f>
        <v>3795.5584290098896</v>
      </c>
      <c r="EA66" s="12">
        <f>$C66+(EA$7-$C$7)/Baggrundsdata!$M4*360</f>
        <v>3824.2045583721724</v>
      </c>
      <c r="EB66" s="12">
        <f>$C66+(EB$7-$C$7)/Baggrundsdata!$M4*360</f>
        <v>3852.8506877344548</v>
      </c>
      <c r="EC66" s="12">
        <f>$C66+(EC$7-$C$7)/Baggrundsdata!$M4*360</f>
        <v>3881.4968170967377</v>
      </c>
      <c r="ED66" s="12">
        <f>$C66+(ED$7-$C$7)/Baggrundsdata!$M4*360</f>
        <v>3910.1429464590201</v>
      </c>
      <c r="EE66" s="12">
        <f>$C66+(EE$7-$C$7)/Baggrundsdata!$M4*360</f>
        <v>3938.789075821303</v>
      </c>
      <c r="EF66" s="12">
        <f>$C66+(EF$7-$C$7)/Baggrundsdata!$M4*360</f>
        <v>3967.4352051835854</v>
      </c>
      <c r="EG66" s="12">
        <f>$C66+(EG$7-$C$7)/Baggrundsdata!$M4*360</f>
        <v>3996.0813345458682</v>
      </c>
      <c r="EH66" s="12">
        <f>$C66+(EH$7-$C$7)/Baggrundsdata!$M4*360</f>
        <v>4024.7274639081506</v>
      </c>
      <c r="EI66" s="12">
        <f>$C66+(EI$7-$C$7)/Baggrundsdata!$M4*360</f>
        <v>4053.3735932704335</v>
      </c>
      <c r="EJ66" s="12">
        <f>$C66+(EJ$7-$C$7)/Baggrundsdata!$M4*360</f>
        <v>4082.0197226327159</v>
      </c>
      <c r="EK66" s="12">
        <f>$C66+(EK$7-$C$7)/Baggrundsdata!$M4*360</f>
        <v>4110.6658519949988</v>
      </c>
      <c r="EL66" s="12">
        <f>$C66+(EL$7-$C$7)/Baggrundsdata!$M4*360</f>
        <v>4139.3119813572812</v>
      </c>
      <c r="EM66" s="12">
        <f>$C66+(EM$7-$C$7)/Baggrundsdata!$M4*360</f>
        <v>4167.9581107195627</v>
      </c>
      <c r="EN66" s="12">
        <f>$C66+(EN$7-$C$7)/Baggrundsdata!$M4*360</f>
        <v>4196.604240081846</v>
      </c>
      <c r="EO66" s="12">
        <f>$C66+(EO$7-$C$7)/Baggrundsdata!$M4*360</f>
        <v>4225.2503694441284</v>
      </c>
      <c r="EP66" s="12">
        <f>$C66+(EP$7-$C$7)/Baggrundsdata!$M4*360</f>
        <v>4253.8964988064108</v>
      </c>
      <c r="EQ66" s="12">
        <f>$C66+(EQ$7-$C$7)/Baggrundsdata!$M4*360</f>
        <v>4282.5426281686941</v>
      </c>
      <c r="ER66" s="12">
        <f>$C66+(ER$7-$C$7)/Baggrundsdata!$M4*360</f>
        <v>4311.1887575309765</v>
      </c>
      <c r="ES66" s="12">
        <f>$C66+(ES$7-$C$7)/Baggrundsdata!$M4*360</f>
        <v>4339.834886893259</v>
      </c>
      <c r="ET66" s="12">
        <f>$C66+(ET$7-$C$7)/Baggrundsdata!$M4*360</f>
        <v>4368.4810162555414</v>
      </c>
      <c r="EU66" s="12">
        <f>$C66+(EU$7-$C$7)/Baggrundsdata!$M4*360</f>
        <v>4397.1271456178238</v>
      </c>
      <c r="EV66" s="12">
        <f>$C66+(EV$7-$C$7)/Baggrundsdata!$M4*360</f>
        <v>4425.7732749801071</v>
      </c>
    </row>
    <row r="67" spans="1:152">
      <c r="B67" t="str">
        <f>Baggrundsdata!B5</f>
        <v>Venus</v>
      </c>
      <c r="C67" s="11">
        <v>357.2</v>
      </c>
      <c r="D67" s="12">
        <f>$C67+(D$7-$C$7)/Baggrundsdata!$M5*360</f>
        <v>368.41495327102803</v>
      </c>
      <c r="E67" s="12">
        <f>$C67+(E$7-$C$7)/Baggrundsdata!$M5*360</f>
        <v>379.62990654205606</v>
      </c>
      <c r="F67" s="12">
        <f>$C67+(F$7-$C$7)/Baggrundsdata!$M5*360</f>
        <v>390.8448598130841</v>
      </c>
      <c r="G67" s="12">
        <f>$C67+(G$7-$C$7)/Baggrundsdata!$M5*360</f>
        <v>402.05981308411214</v>
      </c>
      <c r="H67" s="12">
        <f>$C67+(H$7-$C$7)/Baggrundsdata!$M5*360</f>
        <v>413.27476635514017</v>
      </c>
      <c r="I67" s="12">
        <f>$C67+(I$7-$C$7)/Baggrundsdata!$M5*360</f>
        <v>424.48971962616821</v>
      </c>
      <c r="J67" s="12">
        <f>$C67+(J$7-$C$7)/Baggrundsdata!$M5*360</f>
        <v>435.70467289719625</v>
      </c>
      <c r="K67" s="12">
        <f>$C67+(K$7-$C$7)/Baggrundsdata!$M5*360</f>
        <v>446.91962616822428</v>
      </c>
      <c r="L67" s="12">
        <f>$C67+(L$7-$C$7)/Baggrundsdata!$M5*360</f>
        <v>458.13457943925232</v>
      </c>
      <c r="M67" s="12">
        <f>$C67+(M$7-$C$7)/Baggrundsdata!$M5*360</f>
        <v>469.34953271028036</v>
      </c>
      <c r="N67" s="12">
        <f>$C67+(N$7-$C$7)/Baggrundsdata!$M5*360</f>
        <v>480.56448598130839</v>
      </c>
      <c r="O67" s="12">
        <f>$C67+(O$7-$C$7)/Baggrundsdata!$M5*360</f>
        <v>491.77943925233649</v>
      </c>
      <c r="P67" s="12">
        <f>$C67+(P$7-$C$7)/Baggrundsdata!$M5*360</f>
        <v>502.99439252336447</v>
      </c>
      <c r="Q67" s="12">
        <f>$C67+(Q$7-$C$7)/Baggrundsdata!$M5*360</f>
        <v>514.20934579439256</v>
      </c>
      <c r="R67" s="12">
        <f>$C67+(R$7-$C$7)/Baggrundsdata!$M5*360</f>
        <v>525.42429906542054</v>
      </c>
      <c r="S67" s="12">
        <f>$C67+(S$7-$C$7)/Baggrundsdata!$M5*360</f>
        <v>536.63925233644864</v>
      </c>
      <c r="T67" s="12">
        <f>$C67+(T$7-$C$7)/Baggrundsdata!$M5*360</f>
        <v>547.85420560747662</v>
      </c>
      <c r="U67" s="12">
        <f>$C67+(U$7-$C$7)/Baggrundsdata!$M5*360</f>
        <v>559.06915887850471</v>
      </c>
      <c r="V67" s="12">
        <f>$C67+(V$7-$C$7)/Baggrundsdata!$M5*360</f>
        <v>570.28411214953269</v>
      </c>
      <c r="W67" s="12">
        <f>$C67+(W$7-$C$7)/Baggrundsdata!$M5*360</f>
        <v>581.49906542056078</v>
      </c>
      <c r="X67" s="12">
        <f>$C67+(X$7-$C$7)/Baggrundsdata!$M5*360</f>
        <v>592.71401869158876</v>
      </c>
      <c r="Y67" s="12">
        <f>$C67+(Y$7-$C$7)/Baggrundsdata!$M5*360</f>
        <v>603.92897196261686</v>
      </c>
      <c r="Z67" s="12">
        <f>$C67+(Z$7-$C$7)/Baggrundsdata!$M5*360</f>
        <v>615.14392523364495</v>
      </c>
      <c r="AA67" s="12">
        <f>$C67+(AA$7-$C$7)/Baggrundsdata!$M5*360</f>
        <v>626.35887850467293</v>
      </c>
      <c r="AB67" s="12">
        <f>$C67+(AB$7-$C$7)/Baggrundsdata!$M5*360</f>
        <v>637.57383177570091</v>
      </c>
      <c r="AC67" s="12">
        <f>$C67+(AC$7-$C$7)/Baggrundsdata!$M5*360</f>
        <v>648.788785046729</v>
      </c>
      <c r="AD67" s="12">
        <f>$C67+(AD$7-$C$7)/Baggrundsdata!$M5*360</f>
        <v>660.0037383177571</v>
      </c>
      <c r="AE67" s="12">
        <f>$C67+(AE$7-$C$7)/Baggrundsdata!$M5*360</f>
        <v>671.21869158878508</v>
      </c>
      <c r="AF67" s="12">
        <f>$C67+(AF$7-$C$7)/Baggrundsdata!$M5*360</f>
        <v>682.43364485981306</v>
      </c>
      <c r="AG67" s="12">
        <f>$C67+(AG$7-$C$7)/Baggrundsdata!$M5*360</f>
        <v>693.64859813084104</v>
      </c>
      <c r="AH67" s="12">
        <f>$C67+(AH$7-$C$7)/Baggrundsdata!$M5*360</f>
        <v>704.86355140186913</v>
      </c>
      <c r="AI67" s="12">
        <f>$C67+(AI$7-$C$7)/Baggrundsdata!$M5*360</f>
        <v>716.07850467289722</v>
      </c>
      <c r="AJ67" s="12">
        <f>$C67+(AJ$7-$C$7)/Baggrundsdata!$M5*360</f>
        <v>727.2934579439252</v>
      </c>
      <c r="AK67" s="12">
        <f>$C67+(AK$7-$C$7)/Baggrundsdata!$M5*360</f>
        <v>738.5084112149533</v>
      </c>
      <c r="AL67" s="12">
        <f>$C67+(AL$7-$C$7)/Baggrundsdata!$M5*360</f>
        <v>749.72336448598139</v>
      </c>
      <c r="AM67" s="12">
        <f>$C67+(AM$7-$C$7)/Baggrundsdata!$M5*360</f>
        <v>760.93831775700937</v>
      </c>
      <c r="AN67" s="12">
        <f>$C67+(AN$7-$C$7)/Baggrundsdata!$M5*360</f>
        <v>772.15327102803735</v>
      </c>
      <c r="AO67" s="12">
        <f>$C67+(AO$7-$C$7)/Baggrundsdata!$M5*360</f>
        <v>783.36822429906545</v>
      </c>
      <c r="AP67" s="12">
        <f>$C67+(AP$7-$C$7)/Baggrundsdata!$M5*360</f>
        <v>794.58317757009354</v>
      </c>
      <c r="AQ67" s="12">
        <f>$C67+(AQ$7-$C$7)/Baggrundsdata!$M5*360</f>
        <v>805.79813084112152</v>
      </c>
      <c r="AR67" s="12">
        <f>$C67+(AR$7-$C$7)/Baggrundsdata!$M5*360</f>
        <v>817.0130841121495</v>
      </c>
      <c r="AS67" s="12">
        <f>$C67+(AS$7-$C$7)/Baggrundsdata!$M5*360</f>
        <v>828.22803738317759</v>
      </c>
      <c r="AT67" s="12">
        <f>$C67+(AT$7-$C$7)/Baggrundsdata!$M5*360</f>
        <v>839.44299065420569</v>
      </c>
      <c r="AU67" s="12">
        <f>$C67+(AU$7-$C$7)/Baggrundsdata!$M5*360</f>
        <v>850.65794392523367</v>
      </c>
      <c r="AV67" s="12">
        <f>$C67+(AV$7-$C$7)/Baggrundsdata!$M5*360</f>
        <v>861.87289719626165</v>
      </c>
      <c r="AW67" s="12">
        <f>$C67+(AW$7-$C$7)/Baggrundsdata!$M5*360</f>
        <v>873.08785046728985</v>
      </c>
      <c r="AX67" s="12">
        <f>$C67+(AX$7-$C$7)/Baggrundsdata!$M5*360</f>
        <v>884.30280373831783</v>
      </c>
      <c r="AY67" s="12">
        <f>$C67+(AY$7-$C$7)/Baggrundsdata!$M5*360</f>
        <v>895.51775700934581</v>
      </c>
      <c r="AZ67" s="12">
        <f>$C67+(AZ$7-$C$7)/Baggrundsdata!$M5*360</f>
        <v>906.73271028037379</v>
      </c>
      <c r="BA67" s="12">
        <f>$C67+(BA$7-$C$7)/Baggrundsdata!$M5*360</f>
        <v>917.947663551402</v>
      </c>
      <c r="BB67" s="12">
        <f>$C67+(BB$7-$C$7)/Baggrundsdata!$M5*360</f>
        <v>929.16261682242998</v>
      </c>
      <c r="BC67" s="12">
        <f>$C67+(BC$7-$C$7)/Baggrundsdata!$M5*360</f>
        <v>940.37757009345796</v>
      </c>
      <c r="BD67" s="12">
        <f>$C67+(BD$7-$C$7)/Baggrundsdata!$M5*360</f>
        <v>951.59252336448594</v>
      </c>
      <c r="BE67" s="12">
        <f>$C67+(BE$7-$C$7)/Baggrundsdata!$M5*360</f>
        <v>962.80747663551415</v>
      </c>
      <c r="BF67" s="12">
        <f>$C67+(BF$7-$C$7)/Baggrundsdata!$M5*360</f>
        <v>974.02242990654213</v>
      </c>
      <c r="BG67" s="12">
        <f>$C67+(BG$7-$C$7)/Baggrundsdata!$M5*360</f>
        <v>985.23738317757011</v>
      </c>
      <c r="BH67" s="12">
        <f>$C67+(BH$7-$C$7)/Baggrundsdata!$M5*360</f>
        <v>996.45233644859809</v>
      </c>
      <c r="BI67" s="12">
        <f>$C67+(BI$7-$C$7)/Baggrundsdata!$M5*360</f>
        <v>1007.6672897196263</v>
      </c>
      <c r="BJ67" s="12">
        <f>$C67+(BJ$7-$C$7)/Baggrundsdata!$M5*360</f>
        <v>1018.8822429906543</v>
      </c>
      <c r="BK67" s="12">
        <f>$C67+(BK$7-$C$7)/Baggrundsdata!$M5*360</f>
        <v>1030.0971962616823</v>
      </c>
      <c r="BL67" s="12">
        <f>$C67+(BL$7-$C$7)/Baggrundsdata!$M5*360</f>
        <v>1041.3121495327102</v>
      </c>
      <c r="BM67" s="12">
        <f>$C67+(BM$7-$C$7)/Baggrundsdata!$M5*360</f>
        <v>1052.5271028037382</v>
      </c>
      <c r="BN67" s="12">
        <f>$C67+(BN$7-$C$7)/Baggrundsdata!$M5*360</f>
        <v>1063.7420560747664</v>
      </c>
      <c r="BO67" s="12">
        <f>$C67+(BO$7-$C$7)/Baggrundsdata!$M5*360</f>
        <v>1074.9570093457944</v>
      </c>
      <c r="BP67" s="12">
        <f>$C67+(BP$7-$C$7)/Baggrundsdata!$M5*360</f>
        <v>1086.1719626168224</v>
      </c>
      <c r="BQ67" s="12">
        <f>$C67+(BQ$7-$C$7)/Baggrundsdata!$M5*360</f>
        <v>1097.3869158878506</v>
      </c>
      <c r="BR67" s="12">
        <f>$C67+(BR$7-$C$7)/Baggrundsdata!$M5*360</f>
        <v>1108.6018691588786</v>
      </c>
      <c r="BS67" s="12">
        <f>$C67+(BS$7-$C$7)/Baggrundsdata!$M5*360</f>
        <v>1119.8168224299066</v>
      </c>
      <c r="BT67" s="12">
        <f>$C67+(BT$7-$C$7)/Baggrundsdata!$M5*360</f>
        <v>1131.0317757009345</v>
      </c>
      <c r="BU67" s="12">
        <f>$C67+(BU$7-$C$7)/Baggrundsdata!$M5*360</f>
        <v>1142.2467289719627</v>
      </c>
      <c r="BV67" s="12">
        <f>$C67+(BV$7-$C$7)/Baggrundsdata!$M5*360</f>
        <v>1153.4616822429907</v>
      </c>
      <c r="BW67" s="12">
        <f>$C67+(BW$7-$C$7)/Baggrundsdata!$M5*360</f>
        <v>1164.6766355140187</v>
      </c>
      <c r="BX67" s="12">
        <f>$C67+(BX$7-$C$7)/Baggrundsdata!$M5*360</f>
        <v>1175.8915887850467</v>
      </c>
      <c r="BY67" s="12">
        <f>$C67+(BY$7-$C$7)/Baggrundsdata!$M5*360</f>
        <v>1187.1065420560749</v>
      </c>
      <c r="BZ67" s="12">
        <f>$C67+(BZ$7-$C$7)/Baggrundsdata!$M5*360</f>
        <v>1198.3214953271029</v>
      </c>
      <c r="CA67" s="12">
        <f>$C67+(CA$7-$C$7)/Baggrundsdata!$M5*360</f>
        <v>1209.5364485981308</v>
      </c>
      <c r="CB67" s="12">
        <f>$C67+(CB$7-$C$7)/Baggrundsdata!$M5*360</f>
        <v>1220.7514018691588</v>
      </c>
      <c r="CC67" s="12">
        <f>$C67+(CC$7-$C$7)/Baggrundsdata!$M5*360</f>
        <v>1231.966355140187</v>
      </c>
      <c r="CD67" s="12">
        <f>$C67+(CD$7-$C$7)/Baggrundsdata!$M5*360</f>
        <v>1243.181308411215</v>
      </c>
      <c r="CE67" s="12">
        <f>$C67+(CE$7-$C$7)/Baggrundsdata!$M5*360</f>
        <v>1254.396261682243</v>
      </c>
      <c r="CF67" s="12">
        <f>$C67+(CF$7-$C$7)/Baggrundsdata!$M5*360</f>
        <v>1265.611214953271</v>
      </c>
      <c r="CG67" s="12">
        <f>$C67+(CG$7-$C$7)/Baggrundsdata!$M5*360</f>
        <v>1276.8261682242992</v>
      </c>
      <c r="CH67" s="12">
        <f>$C67+(CH$7-$C$7)/Baggrundsdata!$M5*360</f>
        <v>1288.0411214953272</v>
      </c>
      <c r="CI67" s="12">
        <f>$C67+(CI$7-$C$7)/Baggrundsdata!$M5*360</f>
        <v>1299.2560747663551</v>
      </c>
      <c r="CJ67" s="12">
        <f>$C67+(CJ$7-$C$7)/Baggrundsdata!$M5*360</f>
        <v>1310.4710280373831</v>
      </c>
      <c r="CK67" s="12">
        <f>$C67+(CK$7-$C$7)/Baggrundsdata!$M5*360</f>
        <v>1321.6859813084113</v>
      </c>
      <c r="CL67" s="12">
        <f>$C67+(CL$7-$C$7)/Baggrundsdata!$M5*360</f>
        <v>1332.9009345794393</v>
      </c>
      <c r="CM67" s="12">
        <f>$C67+(CM$7-$C$7)/Baggrundsdata!$M5*360</f>
        <v>1344.1158878504673</v>
      </c>
      <c r="CN67" s="12">
        <f>$C67+(CN$7-$C$7)/Baggrundsdata!$M5*360</f>
        <v>1355.3308411214953</v>
      </c>
      <c r="CO67" s="12">
        <f>$C67+(CO$7-$C$7)/Baggrundsdata!$M5*360</f>
        <v>1366.5457943925235</v>
      </c>
      <c r="CP67" s="12">
        <f>$C67+(CP$7-$C$7)/Baggrundsdata!$M5*360</f>
        <v>1377.7607476635515</v>
      </c>
      <c r="CQ67" s="12">
        <f>$C67+(CQ$7-$C$7)/Baggrundsdata!$M5*360</f>
        <v>1388.9757009345797</v>
      </c>
      <c r="CR67" s="12">
        <f>$C67+(CR$7-$C$7)/Baggrundsdata!$M5*360</f>
        <v>1400.1906542056076</v>
      </c>
      <c r="CS67" s="12">
        <f>$C67+(CS$7-$C$7)/Baggrundsdata!$M5*360</f>
        <v>1411.4056074766356</v>
      </c>
      <c r="CT67" s="12">
        <f>$C67+(CT$7-$C$7)/Baggrundsdata!$M5*360</f>
        <v>1422.6205607476636</v>
      </c>
      <c r="CU67" s="12">
        <f>$C67+(CU$7-$C$7)/Baggrundsdata!$M5*360</f>
        <v>1433.8355140186918</v>
      </c>
      <c r="CV67" s="12">
        <f>$C67+(CV$7-$C$7)/Baggrundsdata!$M5*360</f>
        <v>1445.0504672897198</v>
      </c>
      <c r="CW67" s="12">
        <f>$C67+(CW$7-$C$7)/Baggrundsdata!$M5*360</f>
        <v>1456.2654205607478</v>
      </c>
      <c r="CX67" s="12">
        <f>$C67+(CX$7-$C$7)/Baggrundsdata!$M5*360</f>
        <v>1467.4803738317758</v>
      </c>
      <c r="CY67" s="12">
        <f>$C67+(CY$7-$C$7)/Baggrundsdata!$M5*360</f>
        <v>1478.695327102804</v>
      </c>
      <c r="CZ67" s="12">
        <f>$C67+(CZ$7-$C$7)/Baggrundsdata!$M5*360</f>
        <v>1489.9102803738319</v>
      </c>
      <c r="DA67" s="12">
        <f>$C67+(DA$7-$C$7)/Baggrundsdata!$M5*360</f>
        <v>1501.1252336448599</v>
      </c>
      <c r="DB67" s="12">
        <f>$C67+(DB$7-$C$7)/Baggrundsdata!$M5*360</f>
        <v>1512.3401869158879</v>
      </c>
      <c r="DC67" s="12">
        <f>$C67+(DC$7-$C$7)/Baggrundsdata!$M5*360</f>
        <v>1523.5551401869161</v>
      </c>
      <c r="DD67" s="12">
        <f>$C67+(DD$7-$C$7)/Baggrundsdata!$M5*360</f>
        <v>1534.7700934579441</v>
      </c>
      <c r="DE67" s="12">
        <f>$C67+(DE$7-$C$7)/Baggrundsdata!$M5*360</f>
        <v>1545.9850467289721</v>
      </c>
      <c r="DF67" s="12">
        <f>$C67+(DF$7-$C$7)/Baggrundsdata!$M5*360</f>
        <v>1557.2</v>
      </c>
      <c r="DG67" s="12">
        <f>$C67+(DG$7-$C$7)/Baggrundsdata!$M5*360</f>
        <v>1568.4149532710283</v>
      </c>
      <c r="DH67" s="12">
        <f>$C67+(DH$7-$C$7)/Baggrundsdata!$M5*360</f>
        <v>1579.6299065420562</v>
      </c>
      <c r="DI67" s="12">
        <f>$C67+(DI$7-$C$7)/Baggrundsdata!$M5*360</f>
        <v>1590.8448598130842</v>
      </c>
      <c r="DJ67" s="12">
        <f>$C67+(DJ$7-$C$7)/Baggrundsdata!$M5*360</f>
        <v>1602.0598130841122</v>
      </c>
      <c r="DK67" s="12">
        <f>$C67+(DK$7-$C$7)/Baggrundsdata!$M5*360</f>
        <v>1613.2747663551404</v>
      </c>
      <c r="DL67" s="12">
        <f>$C67+(DL$7-$C$7)/Baggrundsdata!$M5*360</f>
        <v>1624.4897196261684</v>
      </c>
      <c r="DM67" s="12">
        <f>$C67+(DM$7-$C$7)/Baggrundsdata!$M5*360</f>
        <v>1635.7046728971964</v>
      </c>
      <c r="DN67" s="12">
        <f>$C67+(DN$7-$C$7)/Baggrundsdata!$M5*360</f>
        <v>1646.9196261682243</v>
      </c>
      <c r="DO67" s="12">
        <f>$C67+(DO$7-$C$7)/Baggrundsdata!$M5*360</f>
        <v>1658.1345794392525</v>
      </c>
      <c r="DP67" s="12">
        <f>$C67+(DP$7-$C$7)/Baggrundsdata!$M5*360</f>
        <v>1669.3495327102805</v>
      </c>
      <c r="DQ67" s="12">
        <f>$C67+(DQ$7-$C$7)/Baggrundsdata!$M5*360</f>
        <v>1680.5644859813085</v>
      </c>
      <c r="DR67" s="12">
        <f>$C67+(DR$7-$C$7)/Baggrundsdata!$M5*360</f>
        <v>1691.7794392523365</v>
      </c>
      <c r="DS67" s="12">
        <f>$C67+(DS$7-$C$7)/Baggrundsdata!$M5*360</f>
        <v>1702.9943925233645</v>
      </c>
      <c r="DT67" s="12">
        <f>$C67+(DT$7-$C$7)/Baggrundsdata!$M5*360</f>
        <v>1714.2093457943927</v>
      </c>
      <c r="DU67" s="12">
        <f>$C67+(DU$7-$C$7)/Baggrundsdata!$M5*360</f>
        <v>1725.4242990654207</v>
      </c>
      <c r="DV67" s="12">
        <f>$C67+(DV$7-$C$7)/Baggrundsdata!$M5*360</f>
        <v>1736.6392523364486</v>
      </c>
      <c r="DW67" s="12">
        <f>$C67+(DW$7-$C$7)/Baggrundsdata!$M5*360</f>
        <v>1747.8542056074766</v>
      </c>
      <c r="DX67" s="12">
        <f>$C67+(DX$7-$C$7)/Baggrundsdata!$M5*360</f>
        <v>1759.0691588785048</v>
      </c>
      <c r="DY67" s="12">
        <f>$C67+(DY$7-$C$7)/Baggrundsdata!$M5*360</f>
        <v>1770.2841121495328</v>
      </c>
      <c r="DZ67" s="12">
        <f>$C67+(DZ$7-$C$7)/Baggrundsdata!$M5*360</f>
        <v>1781.4990654205608</v>
      </c>
      <c r="EA67" s="12">
        <f>$C67+(EA$7-$C$7)/Baggrundsdata!$M5*360</f>
        <v>1792.7140186915888</v>
      </c>
      <c r="EB67" s="12">
        <f>$C67+(EB$7-$C$7)/Baggrundsdata!$M5*360</f>
        <v>1803.928971962617</v>
      </c>
      <c r="EC67" s="12">
        <f>$C67+(EC$7-$C$7)/Baggrundsdata!$M5*360</f>
        <v>1815.1439252336449</v>
      </c>
      <c r="ED67" s="12">
        <f>$C67+(ED$7-$C$7)/Baggrundsdata!$M5*360</f>
        <v>1826.3588785046729</v>
      </c>
      <c r="EE67" s="12">
        <f>$C67+(EE$7-$C$7)/Baggrundsdata!$M5*360</f>
        <v>1837.5738317757011</v>
      </c>
      <c r="EF67" s="12">
        <f>$C67+(EF$7-$C$7)/Baggrundsdata!$M5*360</f>
        <v>1848.7887850467291</v>
      </c>
      <c r="EG67" s="12">
        <f>$C67+(EG$7-$C$7)/Baggrundsdata!$M5*360</f>
        <v>1860.0037383177571</v>
      </c>
      <c r="EH67" s="12">
        <f>$C67+(EH$7-$C$7)/Baggrundsdata!$M5*360</f>
        <v>1871.2186915887851</v>
      </c>
      <c r="EI67" s="12">
        <f>$C67+(EI$7-$C$7)/Baggrundsdata!$M5*360</f>
        <v>1882.4336448598133</v>
      </c>
      <c r="EJ67" s="12">
        <f>$C67+(EJ$7-$C$7)/Baggrundsdata!$M5*360</f>
        <v>1893.6485981308413</v>
      </c>
      <c r="EK67" s="12">
        <f>$C67+(EK$7-$C$7)/Baggrundsdata!$M5*360</f>
        <v>1904.8635514018692</v>
      </c>
      <c r="EL67" s="12">
        <f>$C67+(EL$7-$C$7)/Baggrundsdata!$M5*360</f>
        <v>1916.0785046728972</v>
      </c>
      <c r="EM67" s="12">
        <f>$C67+(EM$7-$C$7)/Baggrundsdata!$M5*360</f>
        <v>1927.2934579439254</v>
      </c>
      <c r="EN67" s="12">
        <f>$C67+(EN$7-$C$7)/Baggrundsdata!$M5*360</f>
        <v>1938.5084112149534</v>
      </c>
      <c r="EO67" s="12">
        <f>$C67+(EO$7-$C$7)/Baggrundsdata!$M5*360</f>
        <v>1949.7233644859814</v>
      </c>
      <c r="EP67" s="12">
        <f>$C67+(EP$7-$C$7)/Baggrundsdata!$M5*360</f>
        <v>1960.9383177570094</v>
      </c>
      <c r="EQ67" s="12">
        <f>$C67+(EQ$7-$C$7)/Baggrundsdata!$M5*360</f>
        <v>1972.1532710280376</v>
      </c>
      <c r="ER67" s="12">
        <f>$C67+(ER$7-$C$7)/Baggrundsdata!$M5*360</f>
        <v>1983.3682242990656</v>
      </c>
      <c r="ES67" s="12">
        <f>$C67+(ES$7-$C$7)/Baggrundsdata!$M5*360</f>
        <v>1994.5831775700935</v>
      </c>
      <c r="ET67" s="12">
        <f>$C67+(ET$7-$C$7)/Baggrundsdata!$M5*360</f>
        <v>2005.7981308411215</v>
      </c>
      <c r="EU67" s="12">
        <f>$C67+(EU$7-$C$7)/Baggrundsdata!$M5*360</f>
        <v>2017.0130841121497</v>
      </c>
      <c r="EV67" s="12">
        <f>$C67+(EV$7-$C$7)/Baggrundsdata!$M5*360</f>
        <v>2028.2280373831777</v>
      </c>
    </row>
    <row r="68" spans="1:152">
      <c r="B68" t="str">
        <f>Baggrundsdata!B6</f>
        <v>Jorden</v>
      </c>
      <c r="C68" s="11">
        <v>11.6</v>
      </c>
      <c r="D68" s="12">
        <f>$C68+(D$7-$C$7)/Baggrundsdata!$M6*360</f>
        <v>18.499383983572894</v>
      </c>
      <c r="E68" s="12">
        <f>$C68+(E$7-$C$7)/Baggrundsdata!$M6*360</f>
        <v>25.398767967145787</v>
      </c>
      <c r="F68" s="12">
        <f>$C68+(F$7-$C$7)/Baggrundsdata!$M6*360</f>
        <v>32.298151950718683</v>
      </c>
      <c r="G68" s="12">
        <f>$C68+(G$7-$C$7)/Baggrundsdata!$M6*360</f>
        <v>39.197535934291579</v>
      </c>
      <c r="H68" s="12">
        <f>$C68+(H$7-$C$7)/Baggrundsdata!$M6*360</f>
        <v>46.096919917864476</v>
      </c>
      <c r="I68" s="12">
        <f>$C68+(I$7-$C$7)/Baggrundsdata!$M6*360</f>
        <v>52.996303901437372</v>
      </c>
      <c r="J68" s="12">
        <f>$C68+(J$7-$C$7)/Baggrundsdata!$M6*360</f>
        <v>59.895687885010268</v>
      </c>
      <c r="K68" s="12">
        <f>$C68+(K$7-$C$7)/Baggrundsdata!$M6*360</f>
        <v>66.79507186858315</v>
      </c>
      <c r="L68" s="12">
        <f>$C68+(L$7-$C$7)/Baggrundsdata!$M6*360</f>
        <v>73.694455852156054</v>
      </c>
      <c r="M68" s="12">
        <f>$C68+(M$7-$C$7)/Baggrundsdata!$M6*360</f>
        <v>80.593839835728943</v>
      </c>
      <c r="N68" s="12">
        <f>$C68+(N$7-$C$7)/Baggrundsdata!$M6*360</f>
        <v>87.493223819301846</v>
      </c>
      <c r="O68" s="12">
        <f>$C68+(O$7-$C$7)/Baggrundsdata!$M6*360</f>
        <v>94.392607802874736</v>
      </c>
      <c r="P68" s="12">
        <f>$C68+(P$7-$C$7)/Baggrundsdata!$M6*360</f>
        <v>101.29199178644764</v>
      </c>
      <c r="Q68" s="12">
        <f>$C68+(Q$7-$C$7)/Baggrundsdata!$M6*360</f>
        <v>108.19137577002053</v>
      </c>
      <c r="R68" s="12">
        <f>$C68+(R$7-$C$7)/Baggrundsdata!$M6*360</f>
        <v>115.09075975359342</v>
      </c>
      <c r="S68" s="12">
        <f>$C68+(S$7-$C$7)/Baggrundsdata!$M6*360</f>
        <v>121.99014373716631</v>
      </c>
      <c r="T68" s="12">
        <f>$C68+(T$7-$C$7)/Baggrundsdata!$M6*360</f>
        <v>128.88952772073924</v>
      </c>
      <c r="U68" s="12">
        <f>$C68+(U$7-$C$7)/Baggrundsdata!$M6*360</f>
        <v>135.78891170431211</v>
      </c>
      <c r="V68" s="12">
        <f>$C68+(V$7-$C$7)/Baggrundsdata!$M6*360</f>
        <v>142.68829568788502</v>
      </c>
      <c r="W68" s="12">
        <f>$C68+(W$7-$C$7)/Baggrundsdata!$M6*360</f>
        <v>149.58767967145789</v>
      </c>
      <c r="X68" s="12">
        <f>$C68+(X$7-$C$7)/Baggrundsdata!$M6*360</f>
        <v>156.48706365503079</v>
      </c>
      <c r="Y68" s="12">
        <f>$C68+(Y$7-$C$7)/Baggrundsdata!$M6*360</f>
        <v>163.3864476386037</v>
      </c>
      <c r="Z68" s="12">
        <f>$C68+(Z$7-$C$7)/Baggrundsdata!$M6*360</f>
        <v>170.28583162217657</v>
      </c>
      <c r="AA68" s="12">
        <f>$C68+(AA$7-$C$7)/Baggrundsdata!$M6*360</f>
        <v>177.18521560574948</v>
      </c>
      <c r="AB68" s="12">
        <f>$C68+(AB$7-$C$7)/Baggrundsdata!$M6*360</f>
        <v>184.08459958932238</v>
      </c>
      <c r="AC68" s="12">
        <f>$C68+(AC$7-$C$7)/Baggrundsdata!$M6*360</f>
        <v>190.98398357289528</v>
      </c>
      <c r="AD68" s="12">
        <f>$C68+(AD$7-$C$7)/Baggrundsdata!$M6*360</f>
        <v>197.88336755646816</v>
      </c>
      <c r="AE68" s="12">
        <f>$C68+(AE$7-$C$7)/Baggrundsdata!$M6*360</f>
        <v>204.78275154004106</v>
      </c>
      <c r="AF68" s="12">
        <f>$C68+(AF$7-$C$7)/Baggrundsdata!$M6*360</f>
        <v>211.68213552361397</v>
      </c>
      <c r="AG68" s="12">
        <f>$C68+(AG$7-$C$7)/Baggrundsdata!$M6*360</f>
        <v>218.58151950718684</v>
      </c>
      <c r="AH68" s="12">
        <f>$C68+(AH$7-$C$7)/Baggrundsdata!$M6*360</f>
        <v>225.48090349075974</v>
      </c>
      <c r="AI68" s="12">
        <f>$C68+(AI$7-$C$7)/Baggrundsdata!$M6*360</f>
        <v>232.38028747433262</v>
      </c>
      <c r="AJ68" s="12">
        <f>$C68+(AJ$7-$C$7)/Baggrundsdata!$M6*360</f>
        <v>239.27967145790555</v>
      </c>
      <c r="AK68" s="12">
        <f>$C68+(AK$7-$C$7)/Baggrundsdata!$M6*360</f>
        <v>246.17905544147845</v>
      </c>
      <c r="AL68" s="12">
        <f>$C68+(AL$7-$C$7)/Baggrundsdata!$M6*360</f>
        <v>253.07843942505133</v>
      </c>
      <c r="AM68" s="12">
        <f>$C68+(AM$7-$C$7)/Baggrundsdata!$M6*360</f>
        <v>259.97782340862426</v>
      </c>
      <c r="AN68" s="12">
        <f>$C68+(AN$7-$C$7)/Baggrundsdata!$M6*360</f>
        <v>266.87720739219714</v>
      </c>
      <c r="AO68" s="12">
        <f>$C68+(AO$7-$C$7)/Baggrundsdata!$M6*360</f>
        <v>273.77659137577007</v>
      </c>
      <c r="AP68" s="12">
        <f>$C68+(AP$7-$C$7)/Baggrundsdata!$M6*360</f>
        <v>280.67597535934294</v>
      </c>
      <c r="AQ68" s="12">
        <f>$C68+(AQ$7-$C$7)/Baggrundsdata!$M6*360</f>
        <v>287.57535934291582</v>
      </c>
      <c r="AR68" s="12">
        <f>$C68+(AR$7-$C$7)/Baggrundsdata!$M6*360</f>
        <v>294.47474332648869</v>
      </c>
      <c r="AS68" s="12">
        <f>$C68+(AS$7-$C$7)/Baggrundsdata!$M6*360</f>
        <v>301.37412731006162</v>
      </c>
      <c r="AT68" s="12">
        <f>$C68+(AT$7-$C$7)/Baggrundsdata!$M6*360</f>
        <v>308.27351129363456</v>
      </c>
      <c r="AU68" s="12">
        <f>$C68+(AU$7-$C$7)/Baggrundsdata!$M6*360</f>
        <v>315.17289527720743</v>
      </c>
      <c r="AV68" s="12">
        <f>$C68+(AV$7-$C$7)/Baggrundsdata!$M6*360</f>
        <v>322.07227926078031</v>
      </c>
      <c r="AW68" s="12">
        <f>$C68+(AW$7-$C$7)/Baggrundsdata!$M6*360</f>
        <v>328.97166324435318</v>
      </c>
      <c r="AX68" s="12">
        <f>$C68+(AX$7-$C$7)/Baggrundsdata!$M6*360</f>
        <v>335.87104722792611</v>
      </c>
      <c r="AY68" s="12">
        <f>$C68+(AY$7-$C$7)/Baggrundsdata!$M6*360</f>
        <v>342.77043121149899</v>
      </c>
      <c r="AZ68" s="12">
        <f>$C68+(AZ$7-$C$7)/Baggrundsdata!$M6*360</f>
        <v>349.66981519507186</v>
      </c>
      <c r="BA68" s="12">
        <f>$C68+(BA$7-$C$7)/Baggrundsdata!$M6*360</f>
        <v>356.56919917864479</v>
      </c>
      <c r="BB68" s="12">
        <f>$C68+(BB$7-$C$7)/Baggrundsdata!$M6*360</f>
        <v>363.46858316221773</v>
      </c>
      <c r="BC68" s="12">
        <f>$C68+(BC$7-$C$7)/Baggrundsdata!$M6*360</f>
        <v>370.3679671457906</v>
      </c>
      <c r="BD68" s="12">
        <f>$C68+(BD$7-$C$7)/Baggrundsdata!$M6*360</f>
        <v>377.26735112936348</v>
      </c>
      <c r="BE68" s="12">
        <f>$C68+(BE$7-$C$7)/Baggrundsdata!$M6*360</f>
        <v>384.16673511293635</v>
      </c>
      <c r="BF68" s="12">
        <f>$C68+(BF$7-$C$7)/Baggrundsdata!$M6*360</f>
        <v>391.06611909650928</v>
      </c>
      <c r="BG68" s="12">
        <f>$C68+(BG$7-$C$7)/Baggrundsdata!$M6*360</f>
        <v>397.96550308008216</v>
      </c>
      <c r="BH68" s="12">
        <f>$C68+(BH$7-$C$7)/Baggrundsdata!$M6*360</f>
        <v>404.86488706365503</v>
      </c>
      <c r="BI68" s="12">
        <f>$C68+(BI$7-$C$7)/Baggrundsdata!$M6*360</f>
        <v>411.76427104722796</v>
      </c>
      <c r="BJ68" s="12">
        <f>$C68+(BJ$7-$C$7)/Baggrundsdata!$M6*360</f>
        <v>418.66365503080084</v>
      </c>
      <c r="BK68" s="12">
        <f>$C68+(BK$7-$C$7)/Baggrundsdata!$M6*360</f>
        <v>425.56303901437371</v>
      </c>
      <c r="BL68" s="12">
        <f>$C68+(BL$7-$C$7)/Baggrundsdata!$M6*360</f>
        <v>432.46242299794659</v>
      </c>
      <c r="BM68" s="12">
        <f>$C68+(BM$7-$C$7)/Baggrundsdata!$M6*360</f>
        <v>439.36180698151952</v>
      </c>
      <c r="BN68" s="12">
        <f>$C68+(BN$7-$C$7)/Baggrundsdata!$M6*360</f>
        <v>446.2611909650924</v>
      </c>
      <c r="BO68" s="12">
        <f>$C68+(BO$7-$C$7)/Baggrundsdata!$M6*360</f>
        <v>453.16057494866527</v>
      </c>
      <c r="BP68" s="12">
        <f>$C68+(BP$7-$C$7)/Baggrundsdata!$M6*360</f>
        <v>460.05995893223826</v>
      </c>
      <c r="BQ68" s="12">
        <f>$C68+(BQ$7-$C$7)/Baggrundsdata!$M6*360</f>
        <v>466.95934291581113</v>
      </c>
      <c r="BR68" s="12">
        <f>$C68+(BR$7-$C$7)/Baggrundsdata!$M6*360</f>
        <v>473.85872689938401</v>
      </c>
      <c r="BS68" s="12">
        <f>$C68+(BS$7-$C$7)/Baggrundsdata!$M6*360</f>
        <v>480.75811088295694</v>
      </c>
      <c r="BT68" s="12">
        <f>$C68+(BT$7-$C$7)/Baggrundsdata!$M6*360</f>
        <v>487.65749486652982</v>
      </c>
      <c r="BU68" s="12">
        <f>$C68+(BU$7-$C$7)/Baggrundsdata!$M6*360</f>
        <v>494.55687885010269</v>
      </c>
      <c r="BV68" s="12">
        <f>$C68+(BV$7-$C$7)/Baggrundsdata!$M6*360</f>
        <v>501.45626283367562</v>
      </c>
      <c r="BW68" s="12">
        <f>$C68+(BW$7-$C$7)/Baggrundsdata!$M6*360</f>
        <v>508.3556468172485</v>
      </c>
      <c r="BX68" s="12">
        <f>$C68+(BX$7-$C$7)/Baggrundsdata!$M6*360</f>
        <v>515.25503080082137</v>
      </c>
      <c r="BY68" s="12">
        <f>$C68+(BY$7-$C$7)/Baggrundsdata!$M6*360</f>
        <v>522.15441478439425</v>
      </c>
      <c r="BZ68" s="12">
        <f>$C68+(BZ$7-$C$7)/Baggrundsdata!$M6*360</f>
        <v>529.05379876796712</v>
      </c>
      <c r="CA68" s="12">
        <f>$C68+(CA$7-$C$7)/Baggrundsdata!$M6*360</f>
        <v>535.95318275154011</v>
      </c>
      <c r="CB68" s="12">
        <f>$C68+(CB$7-$C$7)/Baggrundsdata!$M6*360</f>
        <v>542.85256673511299</v>
      </c>
      <c r="CC68" s="12">
        <f>$C68+(CC$7-$C$7)/Baggrundsdata!$M6*360</f>
        <v>549.75195071868586</v>
      </c>
      <c r="CD68" s="12">
        <f>$C68+(CD$7-$C$7)/Baggrundsdata!$M6*360</f>
        <v>556.65133470225874</v>
      </c>
      <c r="CE68" s="12">
        <f>$C68+(CE$7-$C$7)/Baggrundsdata!$M6*360</f>
        <v>563.55071868583161</v>
      </c>
      <c r="CF68" s="12">
        <f>$C68+(CF$7-$C$7)/Baggrundsdata!$M6*360</f>
        <v>570.45010266940449</v>
      </c>
      <c r="CG68" s="12">
        <f>$C68+(CG$7-$C$7)/Baggrundsdata!$M6*360</f>
        <v>577.34948665297736</v>
      </c>
      <c r="CH68" s="12">
        <f>$C68+(CH$7-$C$7)/Baggrundsdata!$M6*360</f>
        <v>584.24887063655024</v>
      </c>
      <c r="CI68" s="12">
        <f>$C68+(CI$7-$C$7)/Baggrundsdata!$M6*360</f>
        <v>591.14825462012323</v>
      </c>
      <c r="CJ68" s="12">
        <f>$C68+(CJ$7-$C$7)/Baggrundsdata!$M6*360</f>
        <v>598.0476386036961</v>
      </c>
      <c r="CK68" s="12">
        <f>$C68+(CK$7-$C$7)/Baggrundsdata!$M6*360</f>
        <v>604.94702258726909</v>
      </c>
      <c r="CL68" s="12">
        <f>$C68+(CL$7-$C$7)/Baggrundsdata!$M6*360</f>
        <v>611.84640657084196</v>
      </c>
      <c r="CM68" s="12">
        <f>$C68+(CM$7-$C$7)/Baggrundsdata!$M6*360</f>
        <v>618.74579055441484</v>
      </c>
      <c r="CN68" s="12">
        <f>$C68+(CN$7-$C$7)/Baggrundsdata!$M6*360</f>
        <v>625.64517453798771</v>
      </c>
      <c r="CO68" s="12">
        <f>$C68+(CO$7-$C$7)/Baggrundsdata!$M6*360</f>
        <v>632.54455852156059</v>
      </c>
      <c r="CP68" s="12">
        <f>$C68+(CP$7-$C$7)/Baggrundsdata!$M6*360</f>
        <v>639.44394250513346</v>
      </c>
      <c r="CQ68" s="12">
        <f>$C68+(CQ$7-$C$7)/Baggrundsdata!$M6*360</f>
        <v>646.34332648870634</v>
      </c>
      <c r="CR68" s="12">
        <f>$C68+(CR$7-$C$7)/Baggrundsdata!$M6*360</f>
        <v>653.24271047227933</v>
      </c>
      <c r="CS68" s="12">
        <f>$C68+(CS$7-$C$7)/Baggrundsdata!$M6*360</f>
        <v>660.1420944558522</v>
      </c>
      <c r="CT68" s="12">
        <f>$C68+(CT$7-$C$7)/Baggrundsdata!$M6*360</f>
        <v>667.04147843942508</v>
      </c>
      <c r="CU68" s="12">
        <f>$C68+(CU$7-$C$7)/Baggrundsdata!$M6*360</f>
        <v>673.94086242299795</v>
      </c>
      <c r="CV68" s="12">
        <f>$C68+(CV$7-$C$7)/Baggrundsdata!$M6*360</f>
        <v>680.84024640657083</v>
      </c>
      <c r="CW68" s="12">
        <f>$C68+(CW$7-$C$7)/Baggrundsdata!$M6*360</f>
        <v>687.7396303901437</v>
      </c>
      <c r="CX68" s="12">
        <f>$C68+(CX$7-$C$7)/Baggrundsdata!$M6*360</f>
        <v>694.63901437371658</v>
      </c>
      <c r="CY68" s="12">
        <f>$C68+(CY$7-$C$7)/Baggrundsdata!$M6*360</f>
        <v>701.53839835728957</v>
      </c>
      <c r="CZ68" s="12">
        <f>$C68+(CZ$7-$C$7)/Baggrundsdata!$M6*360</f>
        <v>708.43778234086244</v>
      </c>
      <c r="DA68" s="12">
        <f>$C68+(DA$7-$C$7)/Baggrundsdata!$M6*360</f>
        <v>715.33716632443543</v>
      </c>
      <c r="DB68" s="12">
        <f>$C68+(DB$7-$C$7)/Baggrundsdata!$M6*360</f>
        <v>722.2365503080083</v>
      </c>
      <c r="DC68" s="12">
        <f>$C68+(DC$7-$C$7)/Baggrundsdata!$M6*360</f>
        <v>729.13593429158118</v>
      </c>
      <c r="DD68" s="12">
        <f>$C68+(DD$7-$C$7)/Baggrundsdata!$M6*360</f>
        <v>736.03531827515394</v>
      </c>
      <c r="DE68" s="12">
        <f>$C68+(DE$7-$C$7)/Baggrundsdata!$M6*360</f>
        <v>742.93470225872693</v>
      </c>
      <c r="DF68" s="12">
        <f>$C68+(DF$7-$C$7)/Baggrundsdata!$M6*360</f>
        <v>749.8340862422998</v>
      </c>
      <c r="DG68" s="12">
        <f>$C68+(DG$7-$C$7)/Baggrundsdata!$M6*360</f>
        <v>756.73347022587268</v>
      </c>
      <c r="DH68" s="12">
        <f>$C68+(DH$7-$C$7)/Baggrundsdata!$M6*360</f>
        <v>763.63285420944555</v>
      </c>
      <c r="DI68" s="12">
        <f>$C68+(DI$7-$C$7)/Baggrundsdata!$M6*360</f>
        <v>770.53223819301854</v>
      </c>
      <c r="DJ68" s="12">
        <f>$C68+(DJ$7-$C$7)/Baggrundsdata!$M6*360</f>
        <v>777.43162217659153</v>
      </c>
      <c r="DK68" s="12">
        <f>$C68+(DK$7-$C$7)/Baggrundsdata!$M6*360</f>
        <v>784.33100616016429</v>
      </c>
      <c r="DL68" s="12">
        <f>$C68+(DL$7-$C$7)/Baggrundsdata!$M6*360</f>
        <v>791.23039014373728</v>
      </c>
      <c r="DM68" s="12">
        <f>$C68+(DM$7-$C$7)/Baggrundsdata!$M6*360</f>
        <v>798.12977412731004</v>
      </c>
      <c r="DN68" s="12">
        <f>$C68+(DN$7-$C$7)/Baggrundsdata!$M6*360</f>
        <v>805.02915811088303</v>
      </c>
      <c r="DO68" s="12">
        <f>$C68+(DO$7-$C$7)/Baggrundsdata!$M6*360</f>
        <v>811.92854209445591</v>
      </c>
      <c r="DP68" s="12">
        <f>$C68+(DP$7-$C$7)/Baggrundsdata!$M6*360</f>
        <v>818.82792607802878</v>
      </c>
      <c r="DQ68" s="12">
        <f>$C68+(DQ$7-$C$7)/Baggrundsdata!$M6*360</f>
        <v>825.72731006160166</v>
      </c>
      <c r="DR68" s="12">
        <f>$C68+(DR$7-$C$7)/Baggrundsdata!$M6*360</f>
        <v>832.62669404517464</v>
      </c>
      <c r="DS68" s="12">
        <f>$C68+(DS$7-$C$7)/Baggrundsdata!$M6*360</f>
        <v>839.52607802874741</v>
      </c>
      <c r="DT68" s="12">
        <f>$C68+(DT$7-$C$7)/Baggrundsdata!$M6*360</f>
        <v>846.42546201232039</v>
      </c>
      <c r="DU68" s="12">
        <f>$C68+(DU$7-$C$7)/Baggrundsdata!$M6*360</f>
        <v>853.32484599589316</v>
      </c>
      <c r="DV68" s="12">
        <f>$C68+(DV$7-$C$7)/Baggrundsdata!$M6*360</f>
        <v>860.22422997946614</v>
      </c>
      <c r="DW68" s="12">
        <f>$C68+(DW$7-$C$7)/Baggrundsdata!$M6*360</f>
        <v>867.12361396303902</v>
      </c>
      <c r="DX68" s="12">
        <f>$C68+(DX$7-$C$7)/Baggrundsdata!$M6*360</f>
        <v>874.02299794661201</v>
      </c>
      <c r="DY68" s="12">
        <f>$C68+(DY$7-$C$7)/Baggrundsdata!$M6*360</f>
        <v>880.92238193018477</v>
      </c>
      <c r="DZ68" s="12">
        <f>$C68+(DZ$7-$C$7)/Baggrundsdata!$M6*360</f>
        <v>887.82176591375776</v>
      </c>
      <c r="EA68" s="12">
        <f>$C68+(EA$7-$C$7)/Baggrundsdata!$M6*360</f>
        <v>894.72114989733052</v>
      </c>
      <c r="EB68" s="12">
        <f>$C68+(EB$7-$C$7)/Baggrundsdata!$M6*360</f>
        <v>901.62053388090351</v>
      </c>
      <c r="EC68" s="12">
        <f>$C68+(EC$7-$C$7)/Baggrundsdata!$M6*360</f>
        <v>908.5199178644765</v>
      </c>
      <c r="ED68" s="12">
        <f>$C68+(ED$7-$C$7)/Baggrundsdata!$M6*360</f>
        <v>915.41930184804926</v>
      </c>
      <c r="EE68" s="12">
        <f>$C68+(EE$7-$C$7)/Baggrundsdata!$M6*360</f>
        <v>922.31868583162225</v>
      </c>
      <c r="EF68" s="12">
        <f>$C68+(EF$7-$C$7)/Baggrundsdata!$M6*360</f>
        <v>929.21806981519512</v>
      </c>
      <c r="EG68" s="12">
        <f>$C68+(EG$7-$C$7)/Baggrundsdata!$M6*360</f>
        <v>936.117453798768</v>
      </c>
      <c r="EH68" s="12">
        <f>$C68+(EH$7-$C$7)/Baggrundsdata!$M6*360</f>
        <v>943.01683778234087</v>
      </c>
      <c r="EI68" s="12">
        <f>$C68+(EI$7-$C$7)/Baggrundsdata!$M6*360</f>
        <v>949.91622176591386</v>
      </c>
      <c r="EJ68" s="12">
        <f>$C68+(EJ$7-$C$7)/Baggrundsdata!$M6*360</f>
        <v>956.81560574948662</v>
      </c>
      <c r="EK68" s="12">
        <f>$C68+(EK$7-$C$7)/Baggrundsdata!$M6*360</f>
        <v>963.71498973305961</v>
      </c>
      <c r="EL68" s="12">
        <f>$C68+(EL$7-$C$7)/Baggrundsdata!$M6*360</f>
        <v>970.61437371663237</v>
      </c>
      <c r="EM68" s="12">
        <f>$C68+(EM$7-$C$7)/Baggrundsdata!$M6*360</f>
        <v>977.51375770020536</v>
      </c>
      <c r="EN68" s="12">
        <f>$C68+(EN$7-$C$7)/Baggrundsdata!$M6*360</f>
        <v>984.41314168377824</v>
      </c>
      <c r="EO68" s="12">
        <f>$C68+(EO$7-$C$7)/Baggrundsdata!$M6*360</f>
        <v>991.31252566735122</v>
      </c>
      <c r="EP68" s="12">
        <f>$C68+(EP$7-$C$7)/Baggrundsdata!$M6*360</f>
        <v>998.21190965092399</v>
      </c>
      <c r="EQ68" s="12">
        <f>$C68+(EQ$7-$C$7)/Baggrundsdata!$M6*360</f>
        <v>1005.111293634497</v>
      </c>
      <c r="ER68" s="12">
        <f>$C68+(ER$7-$C$7)/Baggrundsdata!$M6*360</f>
        <v>1012.0106776180697</v>
      </c>
      <c r="ES68" s="12">
        <f>$C68+(ES$7-$C$7)/Baggrundsdata!$M6*360</f>
        <v>1018.9100616016427</v>
      </c>
      <c r="ET68" s="12">
        <f>$C68+(ET$7-$C$7)/Baggrundsdata!$M6*360</f>
        <v>1025.8094455852156</v>
      </c>
      <c r="EU68" s="12">
        <f>$C68+(EU$7-$C$7)/Baggrundsdata!$M6*360</f>
        <v>1032.7088295687884</v>
      </c>
      <c r="EV68" s="12">
        <f>$C68+(EV$7-$C$7)/Baggrundsdata!$M6*360</f>
        <v>1039.6082135523613</v>
      </c>
    </row>
    <row r="69" spans="1:152">
      <c r="B69" t="str">
        <f>Baggrundsdata!B7</f>
        <v>Mars</v>
      </c>
      <c r="C69" s="12">
        <f>(C$7-$I$7)/Baggrundsdata!$M7*360+$I69</f>
        <v>244.89126637554583</v>
      </c>
      <c r="D69" s="12">
        <f>(D$7-$I$7)/Baggrundsdata!$M7*360+$I69</f>
        <v>248.5593886462882</v>
      </c>
      <c r="E69" s="12">
        <f>(E$7-$I$7)/Baggrundsdata!$M7*360+$I69</f>
        <v>252.22751091703054</v>
      </c>
      <c r="F69" s="12">
        <f>(F$7-$I$7)/Baggrundsdata!$M7*360+$I69</f>
        <v>255.89563318777292</v>
      </c>
      <c r="G69" s="12">
        <f>(G$7-$I$7)/Baggrundsdata!$M7*360+$I69</f>
        <v>259.56375545851529</v>
      </c>
      <c r="H69" s="12">
        <f>(H$7-$I$7)/Baggrundsdata!$M7*360+$I69</f>
        <v>263.23187772925763</v>
      </c>
      <c r="I69" s="11">
        <v>266.89999999999998</v>
      </c>
      <c r="J69" s="12">
        <f>(J$7-$I$7)/Baggrundsdata!$M7*360+$I69</f>
        <v>270.56812227074232</v>
      </c>
      <c r="K69" s="12">
        <f>(K$7-$I$7)/Baggrundsdata!$M7*360+$I69</f>
        <v>274.23624454148467</v>
      </c>
      <c r="L69" s="12">
        <f>(L$7-$I$7)/Baggrundsdata!$M7*360+$I69</f>
        <v>277.90436681222707</v>
      </c>
      <c r="M69" s="12">
        <f>(M$7-$I$7)/Baggrundsdata!$M7*360+$I69</f>
        <v>281.57248908296941</v>
      </c>
      <c r="N69" s="12">
        <f>(N$7-$I$7)/Baggrundsdata!$M7*360+$I69</f>
        <v>285.24061135371176</v>
      </c>
      <c r="O69" s="12">
        <f>(O$7-$I$7)/Baggrundsdata!$M7*360+$I69</f>
        <v>288.9087336244541</v>
      </c>
      <c r="P69" s="12">
        <f>(P$7-$I$7)/Baggrundsdata!$M7*360+$I69</f>
        <v>292.5768558951965</v>
      </c>
      <c r="Q69" s="12">
        <f>(Q$7-$I$7)/Baggrundsdata!$M7*360+$I69</f>
        <v>296.24497816593885</v>
      </c>
      <c r="R69" s="12">
        <f>(R$7-$I$7)/Baggrundsdata!$M7*360+$I69</f>
        <v>299.91310043668119</v>
      </c>
      <c r="S69" s="12">
        <f>(S$7-$I$7)/Baggrundsdata!$M7*360+$I69</f>
        <v>303.58122270742354</v>
      </c>
      <c r="T69" s="12">
        <f>(T$7-$I$7)/Baggrundsdata!$M7*360+$I69</f>
        <v>307.24934497816594</v>
      </c>
      <c r="U69" s="12">
        <f>(U$7-$I$7)/Baggrundsdata!$M7*360+$I69</f>
        <v>310.91746724890828</v>
      </c>
      <c r="V69" s="12">
        <f>(V$7-$I$7)/Baggrundsdata!$M7*360+$I69</f>
        <v>314.58558951965063</v>
      </c>
      <c r="W69" s="12">
        <f>(W$7-$I$7)/Baggrundsdata!$M7*360+$I69</f>
        <v>318.25371179039297</v>
      </c>
      <c r="X69" s="12">
        <f>(X$7-$I$7)/Baggrundsdata!$M7*360+$I69</f>
        <v>321.92183406113537</v>
      </c>
      <c r="Y69" s="12">
        <f>(Y$7-$I$7)/Baggrundsdata!$M7*360+$I69</f>
        <v>325.58995633187772</v>
      </c>
      <c r="Z69" s="12">
        <f>(Z$7-$I$7)/Baggrundsdata!$M7*360+$I69</f>
        <v>329.25807860262006</v>
      </c>
      <c r="AA69" s="12">
        <f>(AA$7-$I$7)/Baggrundsdata!$M7*360+$I69</f>
        <v>332.9262008733624</v>
      </c>
      <c r="AB69" s="12">
        <f>(AB$7-$I$7)/Baggrundsdata!$M7*360+$I69</f>
        <v>336.59432314410481</v>
      </c>
      <c r="AC69" s="12">
        <f>(AC$7-$I$7)/Baggrundsdata!$M7*360+$I69</f>
        <v>340.26244541484715</v>
      </c>
      <c r="AD69" s="12">
        <f>(AD$7-$I$7)/Baggrundsdata!$M7*360+$I69</f>
        <v>343.93056768558949</v>
      </c>
      <c r="AE69" s="12">
        <f>(AE$7-$I$7)/Baggrundsdata!$M7*360+$I69</f>
        <v>347.59868995633184</v>
      </c>
      <c r="AF69" s="12">
        <f>(AF$7-$I$7)/Baggrundsdata!$M7*360+$I69</f>
        <v>351.26681222707418</v>
      </c>
      <c r="AG69" s="12">
        <f>(AG$7-$I$7)/Baggrundsdata!$M7*360+$I69</f>
        <v>354.93493449781658</v>
      </c>
      <c r="AH69" s="12">
        <f>(AH$7-$I$7)/Baggrundsdata!$M7*360+$I69</f>
        <v>358.60305676855893</v>
      </c>
      <c r="AI69" s="12">
        <f>(AI$7-$I$7)/Baggrundsdata!$M7*360+$I69</f>
        <v>362.27117903930127</v>
      </c>
      <c r="AJ69" s="12">
        <f>(AJ$7-$I$7)/Baggrundsdata!$M7*360+$I69</f>
        <v>365.93930131004362</v>
      </c>
      <c r="AK69" s="12">
        <f>(AK$7-$I$7)/Baggrundsdata!$M7*360+$I69</f>
        <v>369.60742358078596</v>
      </c>
      <c r="AL69" s="12">
        <f>(AL$7-$I$7)/Baggrundsdata!$M7*360+$I69</f>
        <v>373.27554585152836</v>
      </c>
      <c r="AM69" s="12">
        <f>(AM$7-$I$7)/Baggrundsdata!$M7*360+$I69</f>
        <v>376.94366812227071</v>
      </c>
      <c r="AN69" s="12">
        <f>(AN$7-$I$7)/Baggrundsdata!$M7*360+$I69</f>
        <v>380.61179039301305</v>
      </c>
      <c r="AO69" s="12">
        <f>(AO$7-$I$7)/Baggrundsdata!$M7*360+$I69</f>
        <v>384.27991266375545</v>
      </c>
      <c r="AP69" s="12">
        <f>(AP$7-$I$7)/Baggrundsdata!$M7*360+$I69</f>
        <v>387.9480349344978</v>
      </c>
      <c r="AQ69" s="12">
        <f>(AQ$7-$I$7)/Baggrundsdata!$M7*360+$I69</f>
        <v>391.61615720524014</v>
      </c>
      <c r="AR69" s="12">
        <f>(AR$7-$I$7)/Baggrundsdata!$M7*360+$I69</f>
        <v>395.28427947598254</v>
      </c>
      <c r="AS69" s="12">
        <f>(AS$7-$I$7)/Baggrundsdata!$M7*360+$I69</f>
        <v>398.95240174672489</v>
      </c>
      <c r="AT69" s="12">
        <f>(AT$7-$I$7)/Baggrundsdata!$M7*360+$I69</f>
        <v>402.62052401746723</v>
      </c>
      <c r="AU69" s="12">
        <f>(AU$7-$I$7)/Baggrundsdata!$M7*360+$I69</f>
        <v>406.28864628820958</v>
      </c>
      <c r="AV69" s="12">
        <f>(AV$7-$I$7)/Baggrundsdata!$M7*360+$I69</f>
        <v>409.95676855895192</v>
      </c>
      <c r="AW69" s="12">
        <f>(AW$7-$I$7)/Baggrundsdata!$M7*360+$I69</f>
        <v>413.62489082969432</v>
      </c>
      <c r="AX69" s="12">
        <f>(AX$7-$I$7)/Baggrundsdata!$M7*360+$I69</f>
        <v>417.29301310043667</v>
      </c>
      <c r="AY69" s="12">
        <f>(AY$7-$I$7)/Baggrundsdata!$M7*360+$I69</f>
        <v>420.96113537117901</v>
      </c>
      <c r="AZ69" s="12">
        <f>(AZ$7-$I$7)/Baggrundsdata!$M7*360+$I69</f>
        <v>424.62925764192141</v>
      </c>
      <c r="BA69" s="12">
        <f>(BA$7-$I$7)/Baggrundsdata!$M7*360+$I69</f>
        <v>428.2973799126637</v>
      </c>
      <c r="BB69" s="12">
        <f>(BB$7-$I$7)/Baggrundsdata!$M7*360+$I69</f>
        <v>431.9655021834061</v>
      </c>
      <c r="BC69" s="12">
        <f>(BC$7-$I$7)/Baggrundsdata!$M7*360+$I69</f>
        <v>435.63362445414845</v>
      </c>
      <c r="BD69" s="12">
        <f>(BD$7-$I$7)/Baggrundsdata!$M7*360+$I69</f>
        <v>439.30174672489079</v>
      </c>
      <c r="BE69" s="12">
        <f>(BE$7-$I$7)/Baggrundsdata!$M7*360+$I69</f>
        <v>442.96986899563319</v>
      </c>
      <c r="BF69" s="12">
        <f>(BF$7-$I$7)/Baggrundsdata!$M7*360+$I69</f>
        <v>446.63799126637548</v>
      </c>
      <c r="BG69" s="12">
        <f>(BG$7-$I$7)/Baggrundsdata!$M7*360+$I69</f>
        <v>450.30611353711788</v>
      </c>
      <c r="BH69" s="12">
        <f>(BH$7-$I$7)/Baggrundsdata!$M7*360+$I69</f>
        <v>453.97423580786023</v>
      </c>
      <c r="BI69" s="12">
        <f>(BI$7-$I$7)/Baggrundsdata!$M7*360+$I69</f>
        <v>457.64235807860263</v>
      </c>
      <c r="BJ69" s="12">
        <f>(BJ$7-$I$7)/Baggrundsdata!$M7*360+$I69</f>
        <v>461.31048034934497</v>
      </c>
      <c r="BK69" s="12">
        <f>(BK$7-$I$7)/Baggrundsdata!$M7*360+$I69</f>
        <v>464.97860262008726</v>
      </c>
      <c r="BL69" s="12">
        <f>(BL$7-$I$7)/Baggrundsdata!$M7*360+$I69</f>
        <v>468.64672489082966</v>
      </c>
      <c r="BM69" s="12">
        <f>(BM$7-$I$7)/Baggrundsdata!$M7*360+$I69</f>
        <v>472.314847161572</v>
      </c>
      <c r="BN69" s="12">
        <f>(BN$7-$I$7)/Baggrundsdata!$M7*360+$I69</f>
        <v>475.98296943231441</v>
      </c>
      <c r="BO69" s="12">
        <f>(BO$7-$I$7)/Baggrundsdata!$M7*360+$I69</f>
        <v>479.65109170305675</v>
      </c>
      <c r="BP69" s="12">
        <f>(BP$7-$I$7)/Baggrundsdata!$M7*360+$I69</f>
        <v>483.31921397379915</v>
      </c>
      <c r="BQ69" s="12">
        <f>(BQ$7-$I$7)/Baggrundsdata!$M7*360+$I69</f>
        <v>486.98733624454144</v>
      </c>
      <c r="BR69" s="12">
        <f>(BR$7-$I$7)/Baggrundsdata!$M7*360+$I69</f>
        <v>490.65545851528384</v>
      </c>
      <c r="BS69" s="12">
        <f>(BS$7-$I$7)/Baggrundsdata!$M7*360+$I69</f>
        <v>494.32358078602618</v>
      </c>
      <c r="BT69" s="12">
        <f>(BT$7-$I$7)/Baggrundsdata!$M7*360+$I69</f>
        <v>497.99170305676853</v>
      </c>
      <c r="BU69" s="12">
        <f>(BU$7-$I$7)/Baggrundsdata!$M7*360+$I69</f>
        <v>501.65982532751093</v>
      </c>
      <c r="BV69" s="12">
        <f>(BV$7-$I$7)/Baggrundsdata!$M7*360+$I69</f>
        <v>505.32794759825322</v>
      </c>
      <c r="BW69" s="12">
        <f>(BW$7-$I$7)/Baggrundsdata!$M7*360+$I69</f>
        <v>508.99606986899562</v>
      </c>
      <c r="BX69" s="12">
        <f>(BX$7-$I$7)/Baggrundsdata!$M7*360+$I69</f>
        <v>512.66419213973791</v>
      </c>
      <c r="BY69" s="12">
        <f>(BY$7-$I$7)/Baggrundsdata!$M7*360+$I69</f>
        <v>516.33231441048031</v>
      </c>
      <c r="BZ69" s="12">
        <f>(BZ$7-$I$7)/Baggrundsdata!$M7*360+$I69</f>
        <v>520.00043668122271</v>
      </c>
      <c r="CA69" s="12">
        <f>(CA$7-$I$7)/Baggrundsdata!$M7*360+$I69</f>
        <v>523.668558951965</v>
      </c>
      <c r="CB69" s="12">
        <f>(CB$7-$I$7)/Baggrundsdata!$M7*360+$I69</f>
        <v>527.3366812227074</v>
      </c>
      <c r="CC69" s="12">
        <f>(CC$7-$I$7)/Baggrundsdata!$M7*360+$I69</f>
        <v>531.0048034934498</v>
      </c>
      <c r="CD69" s="12">
        <f>(CD$7-$I$7)/Baggrundsdata!$M7*360+$I69</f>
        <v>534.67292576419209</v>
      </c>
      <c r="CE69" s="12">
        <f>(CE$7-$I$7)/Baggrundsdata!$M7*360+$I69</f>
        <v>538.34104803493437</v>
      </c>
      <c r="CF69" s="12">
        <f>(CF$7-$I$7)/Baggrundsdata!$M7*360+$I69</f>
        <v>542.00917030567689</v>
      </c>
      <c r="CG69" s="12">
        <f>(CG$7-$I$7)/Baggrundsdata!$M7*360+$I69</f>
        <v>545.67729257641918</v>
      </c>
      <c r="CH69" s="12">
        <f>(CH$7-$I$7)/Baggrundsdata!$M7*360+$I69</f>
        <v>549.34541484716158</v>
      </c>
      <c r="CI69" s="12">
        <f>(CI$7-$I$7)/Baggrundsdata!$M7*360+$I69</f>
        <v>553.01353711790398</v>
      </c>
      <c r="CJ69" s="12">
        <f>(CJ$7-$I$7)/Baggrundsdata!$M7*360+$I69</f>
        <v>556.68165938864627</v>
      </c>
      <c r="CK69" s="12">
        <f>(CK$7-$I$7)/Baggrundsdata!$M7*360+$I69</f>
        <v>560.34978165938855</v>
      </c>
      <c r="CL69" s="12">
        <f>(CL$7-$I$7)/Baggrundsdata!$M7*360+$I69</f>
        <v>564.01790393013107</v>
      </c>
      <c r="CM69" s="12">
        <f>(CM$7-$I$7)/Baggrundsdata!$M7*360+$I69</f>
        <v>567.68602620087336</v>
      </c>
      <c r="CN69" s="12">
        <f>(CN$7-$I$7)/Baggrundsdata!$M7*360+$I69</f>
        <v>571.35414847161564</v>
      </c>
      <c r="CO69" s="12">
        <f>(CO$7-$I$7)/Baggrundsdata!$M7*360+$I69</f>
        <v>575.02227074235805</v>
      </c>
      <c r="CP69" s="12">
        <f>(CP$7-$I$7)/Baggrundsdata!$M7*360+$I69</f>
        <v>578.69039301310045</v>
      </c>
      <c r="CQ69" s="12">
        <f>(CQ$7-$I$7)/Baggrundsdata!$M7*360+$I69</f>
        <v>582.35851528384273</v>
      </c>
      <c r="CR69" s="12">
        <f>(CR$7-$I$7)/Baggrundsdata!$M7*360+$I69</f>
        <v>586.02663755458514</v>
      </c>
      <c r="CS69" s="12">
        <f>(CS$7-$I$7)/Baggrundsdata!$M7*360+$I69</f>
        <v>589.69475982532754</v>
      </c>
      <c r="CT69" s="12">
        <f>(CT$7-$I$7)/Baggrundsdata!$M7*360+$I69</f>
        <v>593.36288209606982</v>
      </c>
      <c r="CU69" s="12">
        <f>(CU$7-$I$7)/Baggrundsdata!$M7*360+$I69</f>
        <v>597.03100436681223</v>
      </c>
      <c r="CV69" s="12">
        <f>(CV$7-$I$7)/Baggrundsdata!$M7*360+$I69</f>
        <v>600.69912663755463</v>
      </c>
      <c r="CW69" s="12">
        <f>(CW$7-$I$7)/Baggrundsdata!$M7*360+$I69</f>
        <v>604.36724890829692</v>
      </c>
      <c r="CX69" s="12">
        <f>(CX$7-$I$7)/Baggrundsdata!$M7*360+$I69</f>
        <v>608.0353711790392</v>
      </c>
      <c r="CY69" s="12">
        <f>(CY$7-$I$7)/Baggrundsdata!$M7*360+$I69</f>
        <v>611.70349344978172</v>
      </c>
      <c r="CZ69" s="12">
        <f>(CZ$7-$I$7)/Baggrundsdata!$M7*360+$I69</f>
        <v>615.37161572052401</v>
      </c>
      <c r="DA69" s="12">
        <f>(DA$7-$I$7)/Baggrundsdata!$M7*360+$I69</f>
        <v>619.03973799126629</v>
      </c>
      <c r="DB69" s="12">
        <f>(DB$7-$I$7)/Baggrundsdata!$M7*360+$I69</f>
        <v>622.70786026200869</v>
      </c>
      <c r="DC69" s="12">
        <f>(DC$7-$I$7)/Baggrundsdata!$M7*360+$I69</f>
        <v>626.3759825327511</v>
      </c>
      <c r="DD69" s="12">
        <f>(DD$7-$I$7)/Baggrundsdata!$M7*360+$I69</f>
        <v>630.04410480349338</v>
      </c>
      <c r="DE69" s="12">
        <f>(DE$7-$I$7)/Baggrundsdata!$M7*360+$I69</f>
        <v>633.7122270742359</v>
      </c>
      <c r="DF69" s="12">
        <f>(DF$7-$I$7)/Baggrundsdata!$M7*360+$I69</f>
        <v>637.38034934497819</v>
      </c>
      <c r="DG69" s="12">
        <f>(DG$7-$I$7)/Baggrundsdata!$M7*360+$I69</f>
        <v>641.04847161572047</v>
      </c>
      <c r="DH69" s="12">
        <f>(DH$7-$I$7)/Baggrundsdata!$M7*360+$I69</f>
        <v>644.71659388646287</v>
      </c>
      <c r="DI69" s="12">
        <f>(DI$7-$I$7)/Baggrundsdata!$M7*360+$I69</f>
        <v>648.38471615720528</v>
      </c>
      <c r="DJ69" s="12">
        <f>(DJ$7-$I$7)/Baggrundsdata!$M7*360+$I69</f>
        <v>652.05283842794756</v>
      </c>
      <c r="DK69" s="12">
        <f>(DK$7-$I$7)/Baggrundsdata!$M7*360+$I69</f>
        <v>655.72096069868985</v>
      </c>
      <c r="DL69" s="12">
        <f>(DL$7-$I$7)/Baggrundsdata!$M7*360+$I69</f>
        <v>659.38908296943237</v>
      </c>
      <c r="DM69" s="12">
        <f>(DM$7-$I$7)/Baggrundsdata!$M7*360+$I69</f>
        <v>663.05720524017465</v>
      </c>
      <c r="DN69" s="12">
        <f>(DN$7-$I$7)/Baggrundsdata!$M7*360+$I69</f>
        <v>666.72532751091694</v>
      </c>
      <c r="DO69" s="12">
        <f>(DO$7-$I$7)/Baggrundsdata!$M7*360+$I69</f>
        <v>670.39344978165946</v>
      </c>
      <c r="DP69" s="12">
        <f>(DP$7-$I$7)/Baggrundsdata!$M7*360+$I69</f>
        <v>674.06157205240174</v>
      </c>
      <c r="DQ69" s="12">
        <f>(DQ$7-$I$7)/Baggrundsdata!$M7*360+$I69</f>
        <v>677.72969432314403</v>
      </c>
      <c r="DR69" s="12">
        <f>(DR$7-$I$7)/Baggrundsdata!$M7*360+$I69</f>
        <v>681.39781659388643</v>
      </c>
      <c r="DS69" s="12">
        <f>(DS$7-$I$7)/Baggrundsdata!$M7*360+$I69</f>
        <v>685.06593886462883</v>
      </c>
      <c r="DT69" s="12">
        <f>(DT$7-$I$7)/Baggrundsdata!$M7*360+$I69</f>
        <v>688.73406113537112</v>
      </c>
      <c r="DU69" s="12">
        <f>(DU$7-$I$7)/Baggrundsdata!$M7*360+$I69</f>
        <v>692.40218340611352</v>
      </c>
      <c r="DV69" s="12">
        <f>(DV$7-$I$7)/Baggrundsdata!$M7*360+$I69</f>
        <v>696.07030567685592</v>
      </c>
      <c r="DW69" s="12">
        <f>(DW$7-$I$7)/Baggrundsdata!$M7*360+$I69</f>
        <v>699.73842794759821</v>
      </c>
      <c r="DX69" s="12">
        <f>(DX$7-$I$7)/Baggrundsdata!$M7*360+$I69</f>
        <v>703.4065502183405</v>
      </c>
      <c r="DY69" s="12">
        <f>(DY$7-$I$7)/Baggrundsdata!$M7*360+$I69</f>
        <v>707.07467248908301</v>
      </c>
      <c r="DZ69" s="12">
        <f>(DZ$7-$I$7)/Baggrundsdata!$M7*360+$I69</f>
        <v>710.7427947598253</v>
      </c>
      <c r="EA69" s="12">
        <f>(EA$7-$I$7)/Baggrundsdata!$M7*360+$I69</f>
        <v>714.4109170305677</v>
      </c>
      <c r="EB69" s="12">
        <f>(EB$7-$I$7)/Baggrundsdata!$M7*360+$I69</f>
        <v>718.07903930130999</v>
      </c>
      <c r="EC69" s="12">
        <f>(EC$7-$I$7)/Baggrundsdata!$M7*360+$I69</f>
        <v>721.74716157205239</v>
      </c>
      <c r="ED69" s="12">
        <f>(ED$7-$I$7)/Baggrundsdata!$M7*360+$I69</f>
        <v>725.41528384279468</v>
      </c>
      <c r="EE69" s="12">
        <f>(EE$7-$I$7)/Baggrundsdata!$M7*360+$I69</f>
        <v>729.08340611353719</v>
      </c>
      <c r="EF69" s="12">
        <f>(EF$7-$I$7)/Baggrundsdata!$M7*360+$I69</f>
        <v>732.75152838427948</v>
      </c>
      <c r="EG69" s="12">
        <f>(EG$7-$I$7)/Baggrundsdata!$M7*360+$I69</f>
        <v>736.41965065502177</v>
      </c>
      <c r="EH69" s="12">
        <f>(EH$7-$I$7)/Baggrundsdata!$M7*360+$I69</f>
        <v>740.08777292576417</v>
      </c>
      <c r="EI69" s="12">
        <f>(EI$7-$I$7)/Baggrundsdata!$M7*360+$I69</f>
        <v>743.75589519650657</v>
      </c>
      <c r="EJ69" s="12">
        <f>(EJ$7-$I$7)/Baggrundsdata!$M7*360+$I69</f>
        <v>747.42401746724886</v>
      </c>
      <c r="EK69" s="12">
        <f>(EK$7-$I$7)/Baggrundsdata!$M7*360+$I69</f>
        <v>751.09213973799126</v>
      </c>
      <c r="EL69" s="12">
        <f>(EL$7-$I$7)/Baggrundsdata!$M7*360+$I69</f>
        <v>754.76026200873366</v>
      </c>
      <c r="EM69" s="12">
        <f>(EM$7-$I$7)/Baggrundsdata!$M7*360+$I69</f>
        <v>758.42838427947595</v>
      </c>
      <c r="EN69" s="12">
        <f>(EN$7-$I$7)/Baggrundsdata!$M7*360+$I69</f>
        <v>762.09650655021824</v>
      </c>
      <c r="EO69" s="12">
        <f>(EO$7-$I$7)/Baggrundsdata!$M7*360+$I69</f>
        <v>765.76462882096075</v>
      </c>
      <c r="EP69" s="12">
        <f>(EP$7-$I$7)/Baggrundsdata!$M7*360+$I69</f>
        <v>769.43275109170304</v>
      </c>
      <c r="EQ69" s="12">
        <f>(EQ$7-$I$7)/Baggrundsdata!$M7*360+$I69</f>
        <v>773.10087336244533</v>
      </c>
      <c r="ER69" s="12">
        <f>(ER$7-$I$7)/Baggrundsdata!$M7*360+$I69</f>
        <v>776.76899563318773</v>
      </c>
      <c r="ES69" s="12">
        <f>(ES$7-$I$7)/Baggrundsdata!$M7*360+$I69</f>
        <v>780.43711790393013</v>
      </c>
      <c r="ET69" s="12">
        <f>(ET$7-$I$7)/Baggrundsdata!$M7*360+$I69</f>
        <v>784.10524017467242</v>
      </c>
      <c r="EU69" s="12">
        <f>(EU$7-$I$7)/Baggrundsdata!$M7*360+$I69</f>
        <v>787.77336244541482</v>
      </c>
      <c r="EV69" s="12">
        <f>(EV$7-$I$7)/Baggrundsdata!$M7*360+$I69</f>
        <v>791.44148471615722</v>
      </c>
    </row>
    <row r="70" spans="1:152">
      <c r="B70" t="str">
        <f>Baggrundsdata!B8</f>
        <v>Jupiter</v>
      </c>
      <c r="C70" s="12">
        <f>(C$7-$I$7)/Baggrundsdata!$M8*360+$I70</f>
        <v>0.11252705126896601</v>
      </c>
      <c r="D70" s="12">
        <f>(D$7-$I$7)/Baggrundsdata!$M8*360+$I70</f>
        <v>0.69377254272413857</v>
      </c>
      <c r="E70" s="12">
        <f>(E$7-$I$7)/Baggrundsdata!$M8*360+$I70</f>
        <v>1.2750180341793111</v>
      </c>
      <c r="F70" s="12">
        <f>(F$7-$I$7)/Baggrundsdata!$M8*360+$I70</f>
        <v>1.856263525634483</v>
      </c>
      <c r="G70" s="12">
        <f>(G$7-$I$7)/Baggrundsdata!$M8*360+$I70</f>
        <v>2.4375090170896554</v>
      </c>
      <c r="H70" s="12">
        <f>(H$7-$I$7)/Baggrundsdata!$M8*360+$I70</f>
        <v>3.018754508544828</v>
      </c>
      <c r="I70" s="11">
        <v>3.6</v>
      </c>
      <c r="J70" s="12">
        <f>(J$7-$I$7)/Baggrundsdata!$M8*360+$I70</f>
        <v>4.1812454914551722</v>
      </c>
      <c r="K70" s="12">
        <f>(K$7-$I$7)/Baggrundsdata!$M8*360+$I70</f>
        <v>4.7624909829103448</v>
      </c>
      <c r="L70" s="12">
        <f>(L$7-$I$7)/Baggrundsdata!$M8*360+$I70</f>
        <v>5.3437364743655174</v>
      </c>
      <c r="M70" s="12">
        <f>(M$7-$I$7)/Baggrundsdata!$M8*360+$I70</f>
        <v>5.924981965820689</v>
      </c>
      <c r="N70" s="12">
        <f>(N$7-$I$7)/Baggrundsdata!$M8*360+$I70</f>
        <v>6.5062274572758616</v>
      </c>
      <c r="O70" s="12">
        <f>(O$7-$I$7)/Baggrundsdata!$M8*360+$I70</f>
        <v>7.0874729487310342</v>
      </c>
      <c r="P70" s="12">
        <f>(P$7-$I$7)/Baggrundsdata!$M8*360+$I70</f>
        <v>7.6687184401862059</v>
      </c>
      <c r="Q70" s="12">
        <f>(Q$7-$I$7)/Baggrundsdata!$M8*360+$I70</f>
        <v>8.2499639316413784</v>
      </c>
      <c r="R70" s="12">
        <f>(R$7-$I$7)/Baggrundsdata!$M8*360+$I70</f>
        <v>8.831209423096551</v>
      </c>
      <c r="S70" s="12">
        <f>(S$7-$I$7)/Baggrundsdata!$M8*360+$I70</f>
        <v>9.4124549145517236</v>
      </c>
      <c r="T70" s="12">
        <f>(T$7-$I$7)/Baggrundsdata!$M8*360+$I70</f>
        <v>9.9937004060068961</v>
      </c>
      <c r="U70" s="12">
        <f>(U$7-$I$7)/Baggrundsdata!$M8*360+$I70</f>
        <v>10.574945897462069</v>
      </c>
      <c r="V70" s="12">
        <f>(V$7-$I$7)/Baggrundsdata!$M8*360+$I70</f>
        <v>11.156191388917239</v>
      </c>
      <c r="W70" s="12">
        <f>(W$7-$I$7)/Baggrundsdata!$M8*360+$I70</f>
        <v>11.737436880372412</v>
      </c>
      <c r="X70" s="12">
        <f>(X$7-$I$7)/Baggrundsdata!$M8*360+$I70</f>
        <v>12.318682371827585</v>
      </c>
      <c r="Y70" s="12">
        <f>(Y$7-$I$7)/Baggrundsdata!$M8*360+$I70</f>
        <v>12.899927863282755</v>
      </c>
      <c r="Z70" s="12">
        <f>(Z$7-$I$7)/Baggrundsdata!$M8*360+$I70</f>
        <v>13.481173354737928</v>
      </c>
      <c r="AA70" s="12">
        <f>(AA$7-$I$7)/Baggrundsdata!$M8*360+$I70</f>
        <v>14.062418846193102</v>
      </c>
      <c r="AB70" s="12">
        <f>(AB$7-$I$7)/Baggrundsdata!$M8*360+$I70</f>
        <v>14.643664337648275</v>
      </c>
      <c r="AC70" s="12">
        <f>(AC$7-$I$7)/Baggrundsdata!$M8*360+$I70</f>
        <v>15.224909829103446</v>
      </c>
      <c r="AD70" s="12">
        <f>(AD$7-$I$7)/Baggrundsdata!$M8*360+$I70</f>
        <v>15.806155320558616</v>
      </c>
      <c r="AE70" s="12">
        <f>(AE$7-$I$7)/Baggrundsdata!$M8*360+$I70</f>
        <v>16.387400812013791</v>
      </c>
      <c r="AF70" s="12">
        <f>(AF$7-$I$7)/Baggrundsdata!$M8*360+$I70</f>
        <v>16.968646303468962</v>
      </c>
      <c r="AG70" s="12">
        <f>(AG$7-$I$7)/Baggrundsdata!$M8*360+$I70</f>
        <v>17.549891794924136</v>
      </c>
      <c r="AH70" s="12">
        <f>(AH$7-$I$7)/Baggrundsdata!$M8*360+$I70</f>
        <v>18.13113728637931</v>
      </c>
      <c r="AI70" s="12">
        <f>(AI$7-$I$7)/Baggrundsdata!$M8*360+$I70</f>
        <v>18.712382777834481</v>
      </c>
      <c r="AJ70" s="12">
        <f>(AJ$7-$I$7)/Baggrundsdata!$M8*360+$I70</f>
        <v>19.293628269289655</v>
      </c>
      <c r="AK70" s="12">
        <f>(AK$7-$I$7)/Baggrundsdata!$M8*360+$I70</f>
        <v>19.874873760744826</v>
      </c>
      <c r="AL70" s="12">
        <f>(AL$7-$I$7)/Baggrundsdata!$M8*360+$I70</f>
        <v>20.456119252200001</v>
      </c>
      <c r="AM70" s="12">
        <f>(AM$7-$I$7)/Baggrundsdata!$M8*360+$I70</f>
        <v>21.037364743655171</v>
      </c>
      <c r="AN70" s="12">
        <f>(AN$7-$I$7)/Baggrundsdata!$M8*360+$I70</f>
        <v>21.618610235110342</v>
      </c>
      <c r="AO70" s="12">
        <f>(AO$7-$I$7)/Baggrundsdata!$M8*360+$I70</f>
        <v>22.199855726565513</v>
      </c>
      <c r="AP70" s="12">
        <f>(AP$7-$I$7)/Baggrundsdata!$M8*360+$I70</f>
        <v>22.781101218020687</v>
      </c>
      <c r="AQ70" s="12">
        <f>(AQ$7-$I$7)/Baggrundsdata!$M8*360+$I70</f>
        <v>23.362346709475858</v>
      </c>
      <c r="AR70" s="12">
        <f>(AR$7-$I$7)/Baggrundsdata!$M8*360+$I70</f>
        <v>23.943592200931032</v>
      </c>
      <c r="AS70" s="12">
        <f>(AS$7-$I$7)/Baggrundsdata!$M8*360+$I70</f>
        <v>24.524837692386207</v>
      </c>
      <c r="AT70" s="12">
        <f>(AT$7-$I$7)/Baggrundsdata!$M8*360+$I70</f>
        <v>25.106083183841378</v>
      </c>
      <c r="AU70" s="12">
        <f>(AU$7-$I$7)/Baggrundsdata!$M8*360+$I70</f>
        <v>25.687328675296552</v>
      </c>
      <c r="AV70" s="12">
        <f>(AV$7-$I$7)/Baggrundsdata!$M8*360+$I70</f>
        <v>26.268574166751723</v>
      </c>
      <c r="AW70" s="12">
        <f>(AW$7-$I$7)/Baggrundsdata!$M8*360+$I70</f>
        <v>26.849819658206894</v>
      </c>
      <c r="AX70" s="12">
        <f>(AX$7-$I$7)/Baggrundsdata!$M8*360+$I70</f>
        <v>27.431065149662068</v>
      </c>
      <c r="AY70" s="12">
        <f>(AY$7-$I$7)/Baggrundsdata!$M8*360+$I70</f>
        <v>28.012310641117235</v>
      </c>
      <c r="AZ70" s="12">
        <f>(AZ$7-$I$7)/Baggrundsdata!$M8*360+$I70</f>
        <v>28.593556132572409</v>
      </c>
      <c r="BA70" s="12">
        <f>(BA$7-$I$7)/Baggrundsdata!$M8*360+$I70</f>
        <v>29.174801624027584</v>
      </c>
      <c r="BB70" s="12">
        <f>(BB$7-$I$7)/Baggrundsdata!$M8*360+$I70</f>
        <v>29.756047115482758</v>
      </c>
      <c r="BC70" s="12">
        <f>(BC$7-$I$7)/Baggrundsdata!$M8*360+$I70</f>
        <v>30.337292606937925</v>
      </c>
      <c r="BD70" s="12">
        <f>(BD$7-$I$7)/Baggrundsdata!$M8*360+$I70</f>
        <v>30.9185380983931</v>
      </c>
      <c r="BE70" s="12">
        <f>(BE$7-$I$7)/Baggrundsdata!$M8*360+$I70</f>
        <v>31.499783589848274</v>
      </c>
      <c r="BF70" s="12">
        <f>(BF$7-$I$7)/Baggrundsdata!$M8*360+$I70</f>
        <v>32.081029081303441</v>
      </c>
      <c r="BG70" s="12">
        <f>(BG$7-$I$7)/Baggrundsdata!$M8*360+$I70</f>
        <v>32.662274572758619</v>
      </c>
      <c r="BH70" s="12">
        <f>(BH$7-$I$7)/Baggrundsdata!$M8*360+$I70</f>
        <v>33.243520064213783</v>
      </c>
      <c r="BI70" s="12">
        <f>(BI$7-$I$7)/Baggrundsdata!$M8*360+$I70</f>
        <v>33.824765555668961</v>
      </c>
      <c r="BJ70" s="12">
        <f>(BJ$7-$I$7)/Baggrundsdata!$M8*360+$I70</f>
        <v>34.406011047124132</v>
      </c>
      <c r="BK70" s="12">
        <f>(BK$7-$I$7)/Baggrundsdata!$M8*360+$I70</f>
        <v>34.98725653857931</v>
      </c>
      <c r="BL70" s="12">
        <f>(BL$7-$I$7)/Baggrundsdata!$M8*360+$I70</f>
        <v>35.568502030034473</v>
      </c>
      <c r="BM70" s="12">
        <f>(BM$7-$I$7)/Baggrundsdata!$M8*360+$I70</f>
        <v>36.149747521489651</v>
      </c>
      <c r="BN70" s="12">
        <f>(BN$7-$I$7)/Baggrundsdata!$M8*360+$I70</f>
        <v>36.730993012944822</v>
      </c>
      <c r="BO70" s="12">
        <f>(BO$7-$I$7)/Baggrundsdata!$M8*360+$I70</f>
        <v>37.3122385044</v>
      </c>
      <c r="BP70" s="12">
        <f>(BP$7-$I$7)/Baggrundsdata!$M8*360+$I70</f>
        <v>37.893483995855171</v>
      </c>
      <c r="BQ70" s="12">
        <f>(BQ$7-$I$7)/Baggrundsdata!$M8*360+$I70</f>
        <v>38.474729487310341</v>
      </c>
      <c r="BR70" s="12">
        <f>(BR$7-$I$7)/Baggrundsdata!$M8*360+$I70</f>
        <v>39.055974978765512</v>
      </c>
      <c r="BS70" s="12">
        <f>(BS$7-$I$7)/Baggrundsdata!$M8*360+$I70</f>
        <v>39.637220470220683</v>
      </c>
      <c r="BT70" s="12">
        <f>(BT$7-$I$7)/Baggrundsdata!$M8*360+$I70</f>
        <v>40.218465961675861</v>
      </c>
      <c r="BU70" s="12">
        <f>(BU$7-$I$7)/Baggrundsdata!$M8*360+$I70</f>
        <v>40.799711453131025</v>
      </c>
      <c r="BV70" s="12">
        <f>(BV$7-$I$7)/Baggrundsdata!$M8*360+$I70</f>
        <v>41.380956944586202</v>
      </c>
      <c r="BW70" s="12">
        <f>(BW$7-$I$7)/Baggrundsdata!$M8*360+$I70</f>
        <v>41.962202436041373</v>
      </c>
      <c r="BX70" s="12">
        <f>(BX$7-$I$7)/Baggrundsdata!$M8*360+$I70</f>
        <v>42.543447927496551</v>
      </c>
      <c r="BY70" s="12">
        <f>(BY$7-$I$7)/Baggrundsdata!$M8*360+$I70</f>
        <v>43.124693418951715</v>
      </c>
      <c r="BZ70" s="12">
        <f>(BZ$7-$I$7)/Baggrundsdata!$M8*360+$I70</f>
        <v>43.705938910406893</v>
      </c>
      <c r="CA70" s="12">
        <f>(CA$7-$I$7)/Baggrundsdata!$M8*360+$I70</f>
        <v>44.287184401862064</v>
      </c>
      <c r="CB70" s="12">
        <f>(CB$7-$I$7)/Baggrundsdata!$M8*360+$I70</f>
        <v>44.868429893317234</v>
      </c>
      <c r="CC70" s="12">
        <f>(CC$7-$I$7)/Baggrundsdata!$M8*360+$I70</f>
        <v>45.449675384772412</v>
      </c>
      <c r="CD70" s="12">
        <f>(CD$7-$I$7)/Baggrundsdata!$M8*360+$I70</f>
        <v>46.030920876227576</v>
      </c>
      <c r="CE70" s="12">
        <f>(CE$7-$I$7)/Baggrundsdata!$M8*360+$I70</f>
        <v>46.612166367682754</v>
      </c>
      <c r="CF70" s="12">
        <f>(CF$7-$I$7)/Baggrundsdata!$M8*360+$I70</f>
        <v>47.193411859137925</v>
      </c>
      <c r="CG70" s="12">
        <f>(CG$7-$I$7)/Baggrundsdata!$M8*360+$I70</f>
        <v>47.774657350593102</v>
      </c>
      <c r="CH70" s="12">
        <f>(CH$7-$I$7)/Baggrundsdata!$M8*360+$I70</f>
        <v>48.355902842048266</v>
      </c>
      <c r="CI70" s="12">
        <f>(CI$7-$I$7)/Baggrundsdata!$M8*360+$I70</f>
        <v>48.937148333503444</v>
      </c>
      <c r="CJ70" s="12">
        <f>(CJ$7-$I$7)/Baggrundsdata!$M8*360+$I70</f>
        <v>49.518393824958615</v>
      </c>
      <c r="CK70" s="12">
        <f>(CK$7-$I$7)/Baggrundsdata!$M8*360+$I70</f>
        <v>50.099639316413786</v>
      </c>
      <c r="CL70" s="12">
        <f>(CL$7-$I$7)/Baggrundsdata!$M8*360+$I70</f>
        <v>50.680884807868964</v>
      </c>
      <c r="CM70" s="12">
        <f>(CM$7-$I$7)/Baggrundsdata!$M8*360+$I70</f>
        <v>51.262130299324134</v>
      </c>
      <c r="CN70" s="12">
        <f>(CN$7-$I$7)/Baggrundsdata!$M8*360+$I70</f>
        <v>51.843375790779305</v>
      </c>
      <c r="CO70" s="12">
        <f>(CO$7-$I$7)/Baggrundsdata!$M8*360+$I70</f>
        <v>52.424621282234469</v>
      </c>
      <c r="CP70" s="12">
        <f>(CP$7-$I$7)/Baggrundsdata!$M8*360+$I70</f>
        <v>53.005866773689647</v>
      </c>
      <c r="CQ70" s="12">
        <f>(CQ$7-$I$7)/Baggrundsdata!$M8*360+$I70</f>
        <v>53.587112265144818</v>
      </c>
      <c r="CR70" s="12">
        <f>(CR$7-$I$7)/Baggrundsdata!$M8*360+$I70</f>
        <v>54.168357756599995</v>
      </c>
      <c r="CS70" s="12">
        <f>(CS$7-$I$7)/Baggrundsdata!$M8*360+$I70</f>
        <v>54.749603248055166</v>
      </c>
      <c r="CT70" s="12">
        <f>(CT$7-$I$7)/Baggrundsdata!$M8*360+$I70</f>
        <v>55.330848739510337</v>
      </c>
      <c r="CU70" s="12">
        <f>(CU$7-$I$7)/Baggrundsdata!$M8*360+$I70</f>
        <v>55.912094230965515</v>
      </c>
      <c r="CV70" s="12">
        <f>(CV$7-$I$7)/Baggrundsdata!$M8*360+$I70</f>
        <v>56.493339722420686</v>
      </c>
      <c r="CW70" s="12">
        <f>(CW$7-$I$7)/Baggrundsdata!$M8*360+$I70</f>
        <v>57.074585213875849</v>
      </c>
      <c r="CX70" s="12">
        <f>(CX$7-$I$7)/Baggrundsdata!$M8*360+$I70</f>
        <v>57.65583070533102</v>
      </c>
      <c r="CY70" s="12">
        <f>(CY$7-$I$7)/Baggrundsdata!$M8*360+$I70</f>
        <v>58.237076196786198</v>
      </c>
      <c r="CZ70" s="12">
        <f>(CZ$7-$I$7)/Baggrundsdata!$M8*360+$I70</f>
        <v>58.818321688241369</v>
      </c>
      <c r="DA70" s="12">
        <f>(DA$7-$I$7)/Baggrundsdata!$M8*360+$I70</f>
        <v>59.399567179696547</v>
      </c>
      <c r="DB70" s="12">
        <f>(DB$7-$I$7)/Baggrundsdata!$M8*360+$I70</f>
        <v>59.980812671151718</v>
      </c>
      <c r="DC70" s="12">
        <f>(DC$7-$I$7)/Baggrundsdata!$M8*360+$I70</f>
        <v>60.562058162606888</v>
      </c>
      <c r="DD70" s="12">
        <f>(DD$7-$I$7)/Baggrundsdata!$M8*360+$I70</f>
        <v>61.143303654062066</v>
      </c>
      <c r="DE70" s="12">
        <f>(DE$7-$I$7)/Baggrundsdata!$M8*360+$I70</f>
        <v>61.724549145517237</v>
      </c>
      <c r="DF70" s="12">
        <f>(DF$7-$I$7)/Baggrundsdata!$M8*360+$I70</f>
        <v>62.305794636972401</v>
      </c>
      <c r="DG70" s="12">
        <f>(DG$7-$I$7)/Baggrundsdata!$M8*360+$I70</f>
        <v>62.887040128427572</v>
      </c>
      <c r="DH70" s="12">
        <f>(DH$7-$I$7)/Baggrundsdata!$M8*360+$I70</f>
        <v>63.468285619882749</v>
      </c>
      <c r="DI70" s="12">
        <f>(DI$7-$I$7)/Baggrundsdata!$M8*360+$I70</f>
        <v>64.049531111337913</v>
      </c>
      <c r="DJ70" s="12">
        <f>(DJ$7-$I$7)/Baggrundsdata!$M8*360+$I70</f>
        <v>64.630776602793091</v>
      </c>
      <c r="DK70" s="12">
        <f>(DK$7-$I$7)/Baggrundsdata!$M8*360+$I70</f>
        <v>65.212022094248269</v>
      </c>
      <c r="DL70" s="12">
        <f>(DL$7-$I$7)/Baggrundsdata!$M8*360+$I70</f>
        <v>65.793267585703433</v>
      </c>
      <c r="DM70" s="12">
        <f>(DM$7-$I$7)/Baggrundsdata!$M8*360+$I70</f>
        <v>66.37451307715861</v>
      </c>
      <c r="DN70" s="12">
        <f>(DN$7-$I$7)/Baggrundsdata!$M8*360+$I70</f>
        <v>66.955758568613788</v>
      </c>
      <c r="DO70" s="12">
        <f>(DO$7-$I$7)/Baggrundsdata!$M8*360+$I70</f>
        <v>67.537004060068952</v>
      </c>
      <c r="DP70" s="12">
        <f>(DP$7-$I$7)/Baggrundsdata!$M8*360+$I70</f>
        <v>68.118249551524116</v>
      </c>
      <c r="DQ70" s="12">
        <f>(DQ$7-$I$7)/Baggrundsdata!$M8*360+$I70</f>
        <v>68.699495042979294</v>
      </c>
      <c r="DR70" s="12">
        <f>(DR$7-$I$7)/Baggrundsdata!$M8*360+$I70</f>
        <v>69.280740534434472</v>
      </c>
      <c r="DS70" s="12">
        <f>(DS$7-$I$7)/Baggrundsdata!$M8*360+$I70</f>
        <v>69.861986025889635</v>
      </c>
      <c r="DT70" s="12">
        <f>(DT$7-$I$7)/Baggrundsdata!$M8*360+$I70</f>
        <v>70.443231517344813</v>
      </c>
      <c r="DU70" s="12">
        <f>(DU$7-$I$7)/Baggrundsdata!$M8*360+$I70</f>
        <v>71.024477008799991</v>
      </c>
      <c r="DV70" s="12">
        <f>(DV$7-$I$7)/Baggrundsdata!$M8*360+$I70</f>
        <v>71.605722500255155</v>
      </c>
      <c r="DW70" s="12">
        <f>(DW$7-$I$7)/Baggrundsdata!$M8*360+$I70</f>
        <v>72.186967991710333</v>
      </c>
      <c r="DX70" s="12">
        <f>(DX$7-$I$7)/Baggrundsdata!$M8*360+$I70</f>
        <v>72.768213483165496</v>
      </c>
      <c r="DY70" s="12">
        <f>(DY$7-$I$7)/Baggrundsdata!$M8*360+$I70</f>
        <v>73.349458974620674</v>
      </c>
      <c r="DZ70" s="12">
        <f>(DZ$7-$I$7)/Baggrundsdata!$M8*360+$I70</f>
        <v>73.930704466075838</v>
      </c>
      <c r="EA70" s="12">
        <f>(EA$7-$I$7)/Baggrundsdata!$M8*360+$I70</f>
        <v>74.511949957531016</v>
      </c>
      <c r="EB70" s="12">
        <f>(EB$7-$I$7)/Baggrundsdata!$M8*360+$I70</f>
        <v>75.093195448986194</v>
      </c>
      <c r="EC70" s="12">
        <f>(EC$7-$I$7)/Baggrundsdata!$M8*360+$I70</f>
        <v>75.674440940441357</v>
      </c>
      <c r="ED70" s="12">
        <f>(ED$7-$I$7)/Baggrundsdata!$M8*360+$I70</f>
        <v>76.255686431896535</v>
      </c>
      <c r="EE70" s="12">
        <f>(EE$7-$I$7)/Baggrundsdata!$M8*360+$I70</f>
        <v>76.836931923351713</v>
      </c>
      <c r="EF70" s="12">
        <f>(EF$7-$I$7)/Baggrundsdata!$M8*360+$I70</f>
        <v>77.418177414806877</v>
      </c>
      <c r="EG70" s="12">
        <f>(EG$7-$I$7)/Baggrundsdata!$M8*360+$I70</f>
        <v>77.999422906262041</v>
      </c>
      <c r="EH70" s="12">
        <f>(EH$7-$I$7)/Baggrundsdata!$M8*360+$I70</f>
        <v>78.580668397717218</v>
      </c>
      <c r="EI70" s="12">
        <f>(EI$7-$I$7)/Baggrundsdata!$M8*360+$I70</f>
        <v>79.161913889172396</v>
      </c>
      <c r="EJ70" s="12">
        <f>(EJ$7-$I$7)/Baggrundsdata!$M8*360+$I70</f>
        <v>79.743159380627574</v>
      </c>
      <c r="EK70" s="12">
        <f>(EK$7-$I$7)/Baggrundsdata!$M8*360+$I70</f>
        <v>80.324404872082738</v>
      </c>
      <c r="EL70" s="12">
        <f>(EL$7-$I$7)/Baggrundsdata!$M8*360+$I70</f>
        <v>80.905650363537916</v>
      </c>
      <c r="EM70" s="12">
        <f>(EM$7-$I$7)/Baggrundsdata!$M8*360+$I70</f>
        <v>81.486895854993094</v>
      </c>
      <c r="EN70" s="12">
        <f>(EN$7-$I$7)/Baggrundsdata!$M8*360+$I70</f>
        <v>82.068141346448257</v>
      </c>
      <c r="EO70" s="12">
        <f>(EO$7-$I$7)/Baggrundsdata!$M8*360+$I70</f>
        <v>82.649386837903421</v>
      </c>
      <c r="EP70" s="12">
        <f>(EP$7-$I$7)/Baggrundsdata!$M8*360+$I70</f>
        <v>83.230632329358599</v>
      </c>
      <c r="EQ70" s="12">
        <f>(EQ$7-$I$7)/Baggrundsdata!$M8*360+$I70</f>
        <v>83.811877820813777</v>
      </c>
      <c r="ER70" s="12">
        <f>(ER$7-$I$7)/Baggrundsdata!$M8*360+$I70</f>
        <v>84.393123312268941</v>
      </c>
      <c r="ES70" s="12">
        <f>(ES$7-$I$7)/Baggrundsdata!$M8*360+$I70</f>
        <v>84.974368803724118</v>
      </c>
      <c r="ET70" s="12">
        <f>(ET$7-$I$7)/Baggrundsdata!$M8*360+$I70</f>
        <v>85.555614295179296</v>
      </c>
      <c r="EU70" s="12">
        <f>(EU$7-$I$7)/Baggrundsdata!$M8*360+$I70</f>
        <v>86.13685978663446</v>
      </c>
      <c r="EV70" s="12">
        <f>(EV$7-$I$7)/Baggrundsdata!$M8*360+$I70</f>
        <v>86.718105278089638</v>
      </c>
    </row>
    <row r="71" spans="1:152">
      <c r="B71" t="str">
        <f>Baggrundsdata!B9</f>
        <v>Saturn</v>
      </c>
      <c r="C71" s="12">
        <f>(C$7-$I$7)/Baggrundsdata!$M9*360+$I71</f>
        <v>187.65628901781901</v>
      </c>
      <c r="D71" s="12">
        <f>(D$7-$I$7)/Baggrundsdata!$M9*360+$I71</f>
        <v>187.89690751484915</v>
      </c>
      <c r="E71" s="12">
        <f>(E$7-$I$7)/Baggrundsdata!$M9*360+$I71</f>
        <v>188.13752601187932</v>
      </c>
      <c r="F71" s="12">
        <f>(F$7-$I$7)/Baggrundsdata!$M9*360+$I71</f>
        <v>188.37814450890949</v>
      </c>
      <c r="G71" s="12">
        <f>(G$7-$I$7)/Baggrundsdata!$M9*360+$I71</f>
        <v>188.61876300593966</v>
      </c>
      <c r="H71" s="12">
        <f>(H$7-$I$7)/Baggrundsdata!$M9*360+$I71</f>
        <v>188.85938150296982</v>
      </c>
      <c r="I71" s="11">
        <v>189.1</v>
      </c>
      <c r="J71" s="12">
        <f>(J$7-$I$7)/Baggrundsdata!$M9*360+$I71</f>
        <v>189.34061849703016</v>
      </c>
      <c r="K71" s="12">
        <f>(K$7-$I$7)/Baggrundsdata!$M9*360+$I71</f>
        <v>189.58123699406033</v>
      </c>
      <c r="L71" s="12">
        <f>(L$7-$I$7)/Baggrundsdata!$M9*360+$I71</f>
        <v>189.8218554910905</v>
      </c>
      <c r="M71" s="12">
        <f>(M$7-$I$7)/Baggrundsdata!$M9*360+$I71</f>
        <v>190.06247398812067</v>
      </c>
      <c r="N71" s="12">
        <f>(N$7-$I$7)/Baggrundsdata!$M9*360+$I71</f>
        <v>190.30309248515084</v>
      </c>
      <c r="O71" s="12">
        <f>(O$7-$I$7)/Baggrundsdata!$M9*360+$I71</f>
        <v>190.54371098218098</v>
      </c>
      <c r="P71" s="12">
        <f>(P$7-$I$7)/Baggrundsdata!$M9*360+$I71</f>
        <v>190.78432947921115</v>
      </c>
      <c r="Q71" s="12">
        <f>(Q$7-$I$7)/Baggrundsdata!$M9*360+$I71</f>
        <v>191.02494797624132</v>
      </c>
      <c r="R71" s="12">
        <f>(R$7-$I$7)/Baggrundsdata!$M9*360+$I71</f>
        <v>191.26556647327149</v>
      </c>
      <c r="S71" s="12">
        <f>(S$7-$I$7)/Baggrundsdata!$M9*360+$I71</f>
        <v>191.50618497030166</v>
      </c>
      <c r="T71" s="12">
        <f>(T$7-$I$7)/Baggrundsdata!$M9*360+$I71</f>
        <v>191.74680346733183</v>
      </c>
      <c r="U71" s="12">
        <f>(U$7-$I$7)/Baggrundsdata!$M9*360+$I71</f>
        <v>191.987421964362</v>
      </c>
      <c r="V71" s="12">
        <f>(V$7-$I$7)/Baggrundsdata!$M9*360+$I71</f>
        <v>192.22804046139217</v>
      </c>
      <c r="W71" s="12">
        <f>(W$7-$I$7)/Baggrundsdata!$M9*360+$I71</f>
        <v>192.46865895842234</v>
      </c>
      <c r="X71" s="12">
        <f>(X$7-$I$7)/Baggrundsdata!$M9*360+$I71</f>
        <v>192.70927745545251</v>
      </c>
      <c r="Y71" s="12">
        <f>(Y$7-$I$7)/Baggrundsdata!$M9*360+$I71</f>
        <v>192.94989595248268</v>
      </c>
      <c r="Z71" s="12">
        <f>(Z$7-$I$7)/Baggrundsdata!$M9*360+$I71</f>
        <v>193.19051444951282</v>
      </c>
      <c r="AA71" s="12">
        <f>(AA$7-$I$7)/Baggrundsdata!$M9*360+$I71</f>
        <v>193.43113294654299</v>
      </c>
      <c r="AB71" s="12">
        <f>(AB$7-$I$7)/Baggrundsdata!$M9*360+$I71</f>
        <v>193.67175144357316</v>
      </c>
      <c r="AC71" s="12">
        <f>(AC$7-$I$7)/Baggrundsdata!$M9*360+$I71</f>
        <v>193.91236994060333</v>
      </c>
      <c r="AD71" s="12">
        <f>(AD$7-$I$7)/Baggrundsdata!$M9*360+$I71</f>
        <v>194.1529884376335</v>
      </c>
      <c r="AE71" s="12">
        <f>(AE$7-$I$7)/Baggrundsdata!$M9*360+$I71</f>
        <v>194.39360693466367</v>
      </c>
      <c r="AF71" s="12">
        <f>(AF$7-$I$7)/Baggrundsdata!$M9*360+$I71</f>
        <v>194.63422543169384</v>
      </c>
      <c r="AG71" s="12">
        <f>(AG$7-$I$7)/Baggrundsdata!$M9*360+$I71</f>
        <v>194.874843928724</v>
      </c>
      <c r="AH71" s="12">
        <f>(AH$7-$I$7)/Baggrundsdata!$M9*360+$I71</f>
        <v>195.11546242575417</v>
      </c>
      <c r="AI71" s="12">
        <f>(AI$7-$I$7)/Baggrundsdata!$M9*360+$I71</f>
        <v>195.35608092278434</v>
      </c>
      <c r="AJ71" s="12">
        <f>(AJ$7-$I$7)/Baggrundsdata!$M9*360+$I71</f>
        <v>195.59669941981451</v>
      </c>
      <c r="AK71" s="12">
        <f>(AK$7-$I$7)/Baggrundsdata!$M9*360+$I71</f>
        <v>195.83731791684465</v>
      </c>
      <c r="AL71" s="12">
        <f>(AL$7-$I$7)/Baggrundsdata!$M9*360+$I71</f>
        <v>196.07793641387482</v>
      </c>
      <c r="AM71" s="12">
        <f>(AM$7-$I$7)/Baggrundsdata!$M9*360+$I71</f>
        <v>196.31855491090499</v>
      </c>
      <c r="AN71" s="12">
        <f>(AN$7-$I$7)/Baggrundsdata!$M9*360+$I71</f>
        <v>196.55917340793516</v>
      </c>
      <c r="AO71" s="12">
        <f>(AO$7-$I$7)/Baggrundsdata!$M9*360+$I71</f>
        <v>196.79979190496533</v>
      </c>
      <c r="AP71" s="12">
        <f>(AP$7-$I$7)/Baggrundsdata!$M9*360+$I71</f>
        <v>197.0404104019955</v>
      </c>
      <c r="AQ71" s="12">
        <f>(AQ$7-$I$7)/Baggrundsdata!$M9*360+$I71</f>
        <v>197.28102889902567</v>
      </c>
      <c r="AR71" s="12">
        <f>(AR$7-$I$7)/Baggrundsdata!$M9*360+$I71</f>
        <v>197.52164739605584</v>
      </c>
      <c r="AS71" s="12">
        <f>(AS$7-$I$7)/Baggrundsdata!$M9*360+$I71</f>
        <v>197.76226589308601</v>
      </c>
      <c r="AT71" s="12">
        <f>(AT$7-$I$7)/Baggrundsdata!$M9*360+$I71</f>
        <v>198.00288439011618</v>
      </c>
      <c r="AU71" s="12">
        <f>(AU$7-$I$7)/Baggrundsdata!$M9*360+$I71</f>
        <v>198.24350288714635</v>
      </c>
      <c r="AV71" s="12">
        <f>(AV$7-$I$7)/Baggrundsdata!$M9*360+$I71</f>
        <v>198.48412138417649</v>
      </c>
      <c r="AW71" s="12">
        <f>(AW$7-$I$7)/Baggrundsdata!$M9*360+$I71</f>
        <v>198.72473988120666</v>
      </c>
      <c r="AX71" s="12">
        <f>(AX$7-$I$7)/Baggrundsdata!$M9*360+$I71</f>
        <v>198.96535837823683</v>
      </c>
      <c r="AY71" s="12">
        <f>(AY$7-$I$7)/Baggrundsdata!$M9*360+$I71</f>
        <v>199.205976875267</v>
      </c>
      <c r="AZ71" s="12">
        <f>(AZ$7-$I$7)/Baggrundsdata!$M9*360+$I71</f>
        <v>199.44659537229717</v>
      </c>
      <c r="BA71" s="12">
        <f>(BA$7-$I$7)/Baggrundsdata!$M9*360+$I71</f>
        <v>199.68721386932734</v>
      </c>
      <c r="BB71" s="12">
        <f>(BB$7-$I$7)/Baggrundsdata!$M9*360+$I71</f>
        <v>199.92783236635751</v>
      </c>
      <c r="BC71" s="12">
        <f>(BC$7-$I$7)/Baggrundsdata!$M9*360+$I71</f>
        <v>200.16845086338768</v>
      </c>
      <c r="BD71" s="12">
        <f>(BD$7-$I$7)/Baggrundsdata!$M9*360+$I71</f>
        <v>200.40906936041785</v>
      </c>
      <c r="BE71" s="12">
        <f>(BE$7-$I$7)/Baggrundsdata!$M9*360+$I71</f>
        <v>200.64968785744801</v>
      </c>
      <c r="BF71" s="12">
        <f>(BF$7-$I$7)/Baggrundsdata!$M9*360+$I71</f>
        <v>200.89030635447818</v>
      </c>
      <c r="BG71" s="12">
        <f>(BG$7-$I$7)/Baggrundsdata!$M9*360+$I71</f>
        <v>201.13092485150833</v>
      </c>
      <c r="BH71" s="12">
        <f>(BH$7-$I$7)/Baggrundsdata!$M9*360+$I71</f>
        <v>201.37154334853849</v>
      </c>
      <c r="BI71" s="12">
        <f>(BI$7-$I$7)/Baggrundsdata!$M9*360+$I71</f>
        <v>201.61216184556866</v>
      </c>
      <c r="BJ71" s="12">
        <f>(BJ$7-$I$7)/Baggrundsdata!$M9*360+$I71</f>
        <v>201.85278034259883</v>
      </c>
      <c r="BK71" s="12">
        <f>(BK$7-$I$7)/Baggrundsdata!$M9*360+$I71</f>
        <v>202.093398839629</v>
      </c>
      <c r="BL71" s="12">
        <f>(BL$7-$I$7)/Baggrundsdata!$M9*360+$I71</f>
        <v>202.33401733665917</v>
      </c>
      <c r="BM71" s="12">
        <f>(BM$7-$I$7)/Baggrundsdata!$M9*360+$I71</f>
        <v>202.57463583368934</v>
      </c>
      <c r="BN71" s="12">
        <f>(BN$7-$I$7)/Baggrundsdata!$M9*360+$I71</f>
        <v>202.81525433071951</v>
      </c>
      <c r="BO71" s="12">
        <f>(BO$7-$I$7)/Baggrundsdata!$M9*360+$I71</f>
        <v>203.05587282774968</v>
      </c>
      <c r="BP71" s="12">
        <f>(BP$7-$I$7)/Baggrundsdata!$M9*360+$I71</f>
        <v>203.29649132477985</v>
      </c>
      <c r="BQ71" s="12">
        <f>(BQ$7-$I$7)/Baggrundsdata!$M9*360+$I71</f>
        <v>203.53710982181002</v>
      </c>
      <c r="BR71" s="12">
        <f>(BR$7-$I$7)/Baggrundsdata!$M9*360+$I71</f>
        <v>203.77772831884016</v>
      </c>
      <c r="BS71" s="12">
        <f>(BS$7-$I$7)/Baggrundsdata!$M9*360+$I71</f>
        <v>204.01834681587033</v>
      </c>
      <c r="BT71" s="12">
        <f>(BT$7-$I$7)/Baggrundsdata!$M9*360+$I71</f>
        <v>204.2589653129005</v>
      </c>
      <c r="BU71" s="12">
        <f>(BU$7-$I$7)/Baggrundsdata!$M9*360+$I71</f>
        <v>204.49958380993067</v>
      </c>
      <c r="BV71" s="12">
        <f>(BV$7-$I$7)/Baggrundsdata!$M9*360+$I71</f>
        <v>204.74020230696084</v>
      </c>
      <c r="BW71" s="12">
        <f>(BW$7-$I$7)/Baggrundsdata!$M9*360+$I71</f>
        <v>204.98082080399101</v>
      </c>
      <c r="BX71" s="12">
        <f>(BX$7-$I$7)/Baggrundsdata!$M9*360+$I71</f>
        <v>205.22143930102118</v>
      </c>
      <c r="BY71" s="12">
        <f>(BY$7-$I$7)/Baggrundsdata!$M9*360+$I71</f>
        <v>205.46205779805135</v>
      </c>
      <c r="BZ71" s="12">
        <f>(BZ$7-$I$7)/Baggrundsdata!$M9*360+$I71</f>
        <v>205.70267629508152</v>
      </c>
      <c r="CA71" s="12">
        <f>(CA$7-$I$7)/Baggrundsdata!$M9*360+$I71</f>
        <v>205.94329479211169</v>
      </c>
      <c r="CB71" s="12">
        <f>(CB$7-$I$7)/Baggrundsdata!$M9*360+$I71</f>
        <v>206.18391328914186</v>
      </c>
      <c r="CC71" s="12">
        <f>(CC$7-$I$7)/Baggrundsdata!$M9*360+$I71</f>
        <v>206.424531786172</v>
      </c>
      <c r="CD71" s="12">
        <f>(CD$7-$I$7)/Baggrundsdata!$M9*360+$I71</f>
        <v>206.66515028320217</v>
      </c>
      <c r="CE71" s="12">
        <f>(CE$7-$I$7)/Baggrundsdata!$M9*360+$I71</f>
        <v>206.90576878023234</v>
      </c>
      <c r="CF71" s="12">
        <f>(CF$7-$I$7)/Baggrundsdata!$M9*360+$I71</f>
        <v>207.14638727726251</v>
      </c>
      <c r="CG71" s="12">
        <f>(CG$7-$I$7)/Baggrundsdata!$M9*360+$I71</f>
        <v>207.38700577429267</v>
      </c>
      <c r="CH71" s="12">
        <f>(CH$7-$I$7)/Baggrundsdata!$M9*360+$I71</f>
        <v>207.62762427132284</v>
      </c>
      <c r="CI71" s="12">
        <f>(CI$7-$I$7)/Baggrundsdata!$M9*360+$I71</f>
        <v>207.86824276835301</v>
      </c>
      <c r="CJ71" s="12">
        <f>(CJ$7-$I$7)/Baggrundsdata!$M9*360+$I71</f>
        <v>208.10886126538318</v>
      </c>
      <c r="CK71" s="12">
        <f>(CK$7-$I$7)/Baggrundsdata!$M9*360+$I71</f>
        <v>208.34947976241335</v>
      </c>
      <c r="CL71" s="12">
        <f>(CL$7-$I$7)/Baggrundsdata!$M9*360+$I71</f>
        <v>208.59009825944352</v>
      </c>
      <c r="CM71" s="12">
        <f>(CM$7-$I$7)/Baggrundsdata!$M9*360+$I71</f>
        <v>208.83071675647369</v>
      </c>
      <c r="CN71" s="12">
        <f>(CN$7-$I$7)/Baggrundsdata!$M9*360+$I71</f>
        <v>209.07133525350383</v>
      </c>
      <c r="CO71" s="12">
        <f>(CO$7-$I$7)/Baggrundsdata!$M9*360+$I71</f>
        <v>209.311953750534</v>
      </c>
      <c r="CP71" s="12">
        <f>(CP$7-$I$7)/Baggrundsdata!$M9*360+$I71</f>
        <v>209.55257224756417</v>
      </c>
      <c r="CQ71" s="12">
        <f>(CQ$7-$I$7)/Baggrundsdata!$M9*360+$I71</f>
        <v>209.79319074459434</v>
      </c>
      <c r="CR71" s="12">
        <f>(CR$7-$I$7)/Baggrundsdata!$M9*360+$I71</f>
        <v>210.03380924162451</v>
      </c>
      <c r="CS71" s="12">
        <f>(CS$7-$I$7)/Baggrundsdata!$M9*360+$I71</f>
        <v>210.27442773865468</v>
      </c>
      <c r="CT71" s="12">
        <f>(CT$7-$I$7)/Baggrundsdata!$M9*360+$I71</f>
        <v>210.51504623568485</v>
      </c>
      <c r="CU71" s="12">
        <f>(CU$7-$I$7)/Baggrundsdata!$M9*360+$I71</f>
        <v>210.75566473271502</v>
      </c>
      <c r="CV71" s="12">
        <f>(CV$7-$I$7)/Baggrundsdata!$M9*360+$I71</f>
        <v>210.99628322974519</v>
      </c>
      <c r="CW71" s="12">
        <f>(CW$7-$I$7)/Baggrundsdata!$M9*360+$I71</f>
        <v>211.23690172677536</v>
      </c>
      <c r="CX71" s="12">
        <f>(CX$7-$I$7)/Baggrundsdata!$M9*360+$I71</f>
        <v>211.47752022380553</v>
      </c>
      <c r="CY71" s="12">
        <f>(CY$7-$I$7)/Baggrundsdata!$M9*360+$I71</f>
        <v>211.71813872083567</v>
      </c>
      <c r="CZ71" s="12">
        <f>(CZ$7-$I$7)/Baggrundsdata!$M9*360+$I71</f>
        <v>211.95875721786587</v>
      </c>
      <c r="DA71" s="12">
        <f>(DA$7-$I$7)/Baggrundsdata!$M9*360+$I71</f>
        <v>212.19937571489601</v>
      </c>
      <c r="DB71" s="12">
        <f>(DB$7-$I$7)/Baggrundsdata!$M9*360+$I71</f>
        <v>212.43999421192618</v>
      </c>
      <c r="DC71" s="12">
        <f>(DC$7-$I$7)/Baggrundsdata!$M9*360+$I71</f>
        <v>212.68061270895635</v>
      </c>
      <c r="DD71" s="12">
        <f>(DD$7-$I$7)/Baggrundsdata!$M9*360+$I71</f>
        <v>212.92123120598652</v>
      </c>
      <c r="DE71" s="12">
        <f>(DE$7-$I$7)/Baggrundsdata!$M9*360+$I71</f>
        <v>213.16184970301668</v>
      </c>
      <c r="DF71" s="12">
        <f>(DF$7-$I$7)/Baggrundsdata!$M9*360+$I71</f>
        <v>213.40246820004685</v>
      </c>
      <c r="DG71" s="12">
        <f>(DG$7-$I$7)/Baggrundsdata!$M9*360+$I71</f>
        <v>213.64308669707702</v>
      </c>
      <c r="DH71" s="12">
        <f>(DH$7-$I$7)/Baggrundsdata!$M9*360+$I71</f>
        <v>213.88370519410719</v>
      </c>
      <c r="DI71" s="12">
        <f>(DI$7-$I$7)/Baggrundsdata!$M9*360+$I71</f>
        <v>214.12432369113736</v>
      </c>
      <c r="DJ71" s="12">
        <f>(DJ$7-$I$7)/Baggrundsdata!$M9*360+$I71</f>
        <v>214.3649421881675</v>
      </c>
      <c r="DK71" s="12">
        <f>(DK$7-$I$7)/Baggrundsdata!$M9*360+$I71</f>
        <v>214.6055606851977</v>
      </c>
      <c r="DL71" s="12">
        <f>(DL$7-$I$7)/Baggrundsdata!$M9*360+$I71</f>
        <v>214.84617918222784</v>
      </c>
      <c r="DM71" s="12">
        <f>(DM$7-$I$7)/Baggrundsdata!$M9*360+$I71</f>
        <v>215.08679767925801</v>
      </c>
      <c r="DN71" s="12">
        <f>(DN$7-$I$7)/Baggrundsdata!$M9*360+$I71</f>
        <v>215.32741617628818</v>
      </c>
      <c r="DO71" s="12">
        <f>(DO$7-$I$7)/Baggrundsdata!$M9*360+$I71</f>
        <v>215.56803467331835</v>
      </c>
      <c r="DP71" s="12">
        <f>(DP$7-$I$7)/Baggrundsdata!$M9*360+$I71</f>
        <v>215.80865317034852</v>
      </c>
      <c r="DQ71" s="12">
        <f>(DQ$7-$I$7)/Baggrundsdata!$M9*360+$I71</f>
        <v>216.04927166737869</v>
      </c>
      <c r="DR71" s="12">
        <f>(DR$7-$I$7)/Baggrundsdata!$M9*360+$I71</f>
        <v>216.28989016440886</v>
      </c>
      <c r="DS71" s="12">
        <f>(DS$7-$I$7)/Baggrundsdata!$M9*360+$I71</f>
        <v>216.53050866143903</v>
      </c>
      <c r="DT71" s="12">
        <f>(DT$7-$I$7)/Baggrundsdata!$M9*360+$I71</f>
        <v>216.7711271584692</v>
      </c>
      <c r="DU71" s="12">
        <f>(DU$7-$I$7)/Baggrundsdata!$M9*360+$I71</f>
        <v>217.01174565549934</v>
      </c>
      <c r="DV71" s="12">
        <f>(DV$7-$I$7)/Baggrundsdata!$M9*360+$I71</f>
        <v>217.25236415252954</v>
      </c>
      <c r="DW71" s="12">
        <f>(DW$7-$I$7)/Baggrundsdata!$M9*360+$I71</f>
        <v>217.49298264955968</v>
      </c>
      <c r="DX71" s="12">
        <f>(DX$7-$I$7)/Baggrundsdata!$M9*360+$I71</f>
        <v>217.73360114658985</v>
      </c>
      <c r="DY71" s="12">
        <f>(DY$7-$I$7)/Baggrundsdata!$M9*360+$I71</f>
        <v>217.97421964362002</v>
      </c>
      <c r="DZ71" s="12">
        <f>(DZ$7-$I$7)/Baggrundsdata!$M9*360+$I71</f>
        <v>218.21483814065019</v>
      </c>
      <c r="EA71" s="12">
        <f>(EA$7-$I$7)/Baggrundsdata!$M9*360+$I71</f>
        <v>218.45545663768036</v>
      </c>
      <c r="EB71" s="12">
        <f>(EB$7-$I$7)/Baggrundsdata!$M9*360+$I71</f>
        <v>218.69607513471053</v>
      </c>
      <c r="EC71" s="12">
        <f>(EC$7-$I$7)/Baggrundsdata!$M9*360+$I71</f>
        <v>218.9366936317407</v>
      </c>
      <c r="ED71" s="12">
        <f>(ED$7-$I$7)/Baggrundsdata!$M9*360+$I71</f>
        <v>219.17731212877086</v>
      </c>
      <c r="EE71" s="12">
        <f>(EE$7-$I$7)/Baggrundsdata!$M9*360+$I71</f>
        <v>219.41793062580103</v>
      </c>
      <c r="EF71" s="12">
        <f>(EF$7-$I$7)/Baggrundsdata!$M9*360+$I71</f>
        <v>219.6585491228312</v>
      </c>
      <c r="EG71" s="12">
        <f>(EG$7-$I$7)/Baggrundsdata!$M9*360+$I71</f>
        <v>219.89916761986137</v>
      </c>
      <c r="EH71" s="12">
        <f>(EH$7-$I$7)/Baggrundsdata!$M9*360+$I71</f>
        <v>220.13978611689151</v>
      </c>
      <c r="EI71" s="12">
        <f>(EI$7-$I$7)/Baggrundsdata!$M9*360+$I71</f>
        <v>220.38040461392168</v>
      </c>
      <c r="EJ71" s="12">
        <f>(EJ$7-$I$7)/Baggrundsdata!$M9*360+$I71</f>
        <v>220.62102311095185</v>
      </c>
      <c r="EK71" s="12">
        <f>(EK$7-$I$7)/Baggrundsdata!$M9*360+$I71</f>
        <v>220.86164160798202</v>
      </c>
      <c r="EL71" s="12">
        <f>(EL$7-$I$7)/Baggrundsdata!$M9*360+$I71</f>
        <v>221.10226010501219</v>
      </c>
      <c r="EM71" s="12">
        <f>(EM$7-$I$7)/Baggrundsdata!$M9*360+$I71</f>
        <v>221.34287860204236</v>
      </c>
      <c r="EN71" s="12">
        <f>(EN$7-$I$7)/Baggrundsdata!$M9*360+$I71</f>
        <v>221.58349709907253</v>
      </c>
      <c r="EO71" s="12">
        <f>(EO$7-$I$7)/Baggrundsdata!$M9*360+$I71</f>
        <v>221.8241155961027</v>
      </c>
      <c r="EP71" s="12">
        <f>(EP$7-$I$7)/Baggrundsdata!$M9*360+$I71</f>
        <v>222.06473409313287</v>
      </c>
      <c r="EQ71" s="12">
        <f>(EQ$7-$I$7)/Baggrundsdata!$M9*360+$I71</f>
        <v>222.30535259016301</v>
      </c>
      <c r="ER71" s="12">
        <f>(ER$7-$I$7)/Baggrundsdata!$M9*360+$I71</f>
        <v>222.54597108719321</v>
      </c>
      <c r="ES71" s="12">
        <f>(ES$7-$I$7)/Baggrundsdata!$M9*360+$I71</f>
        <v>222.78658958422335</v>
      </c>
      <c r="ET71" s="12">
        <f>(ET$7-$I$7)/Baggrundsdata!$M9*360+$I71</f>
        <v>223.02720808125352</v>
      </c>
      <c r="EU71" s="12">
        <f>(EU$7-$I$7)/Baggrundsdata!$M9*360+$I71</f>
        <v>223.26782657828369</v>
      </c>
      <c r="EV71" s="12">
        <f>(EV$7-$I$7)/Baggrundsdata!$M9*360+$I71</f>
        <v>223.50844507531386</v>
      </c>
    </row>
    <row r="72" spans="1:152">
      <c r="B72" t="str">
        <f>Baggrundsdata!B10</f>
        <v>Uranus</v>
      </c>
      <c r="C72" s="12">
        <f>(C$7-$I$7)/Baggrundsdata!$M10*360+$I72</f>
        <v>-1.4885932652102074</v>
      </c>
      <c r="D72" s="12">
        <f>(D$7-$I$7)/Baggrundsdata!$M10*360+$I72</f>
        <v>-1.4071610543418394</v>
      </c>
      <c r="E72" s="12">
        <f>(E$7-$I$7)/Baggrundsdata!$M10*360+$I72</f>
        <v>-1.3257288434734715</v>
      </c>
      <c r="F72" s="12">
        <f>(F$7-$I$7)/Baggrundsdata!$M10*360+$I72</f>
        <v>-1.2442966326051037</v>
      </c>
      <c r="G72" s="12">
        <f>(G$7-$I$7)/Baggrundsdata!$M10*360+$I72</f>
        <v>-1.1628644217367357</v>
      </c>
      <c r="H72" s="12">
        <f>(H$7-$I$7)/Baggrundsdata!$M10*360+$I72</f>
        <v>-1.0814322108683678</v>
      </c>
      <c r="I72" s="11">
        <v>-1</v>
      </c>
      <c r="J72" s="12">
        <f>(J$7-$I$7)/Baggrundsdata!$M10*360+$I72</f>
        <v>-0.91856778913163217</v>
      </c>
      <c r="K72" s="12">
        <f>(K$7-$I$7)/Baggrundsdata!$M10*360+$I72</f>
        <v>-0.83713557826326424</v>
      </c>
      <c r="L72" s="12">
        <f>(L$7-$I$7)/Baggrundsdata!$M10*360+$I72</f>
        <v>-0.7557033673948963</v>
      </c>
      <c r="M72" s="12">
        <f>(M$7-$I$7)/Baggrundsdata!$M10*360+$I72</f>
        <v>-0.67427115652652847</v>
      </c>
      <c r="N72" s="12">
        <f>(N$7-$I$7)/Baggrundsdata!$M10*360+$I72</f>
        <v>-0.59283894565816064</v>
      </c>
      <c r="O72" s="12">
        <f>(O$7-$I$7)/Baggrundsdata!$M10*360+$I72</f>
        <v>-0.51140673478979271</v>
      </c>
      <c r="P72" s="12">
        <f>(P$7-$I$7)/Baggrundsdata!$M10*360+$I72</f>
        <v>-0.42997452392142488</v>
      </c>
      <c r="Q72" s="12">
        <f>(Q$7-$I$7)/Baggrundsdata!$M10*360+$I72</f>
        <v>-0.34854231305305694</v>
      </c>
      <c r="R72" s="12">
        <f>(R$7-$I$7)/Baggrundsdata!$M10*360+$I72</f>
        <v>-0.267110102184689</v>
      </c>
      <c r="S72" s="12">
        <f>(S$7-$I$7)/Baggrundsdata!$M10*360+$I72</f>
        <v>-0.18567789131632118</v>
      </c>
      <c r="T72" s="12">
        <f>(T$7-$I$7)/Baggrundsdata!$M10*360+$I72</f>
        <v>-0.10424568044795335</v>
      </c>
      <c r="U72" s="12">
        <f>(U$7-$I$7)/Baggrundsdata!$M10*360+$I72</f>
        <v>-2.281346957958541E-2</v>
      </c>
      <c r="V72" s="12">
        <f>(V$7-$I$7)/Baggrundsdata!$M10*360+$I72</f>
        <v>5.8618741288782417E-2</v>
      </c>
      <c r="W72" s="12">
        <f>(W$7-$I$7)/Baggrundsdata!$M10*360+$I72</f>
        <v>0.14005095215715024</v>
      </c>
      <c r="X72" s="12">
        <f>(X$7-$I$7)/Baggrundsdata!$M10*360+$I72</f>
        <v>0.22148316302551829</v>
      </c>
      <c r="Y72" s="12">
        <f>(Y$7-$I$7)/Baggrundsdata!$M10*360+$I72</f>
        <v>0.30291537389388612</v>
      </c>
      <c r="Z72" s="12">
        <f>(Z$7-$I$7)/Baggrundsdata!$M10*360+$I72</f>
        <v>0.38434758476225395</v>
      </c>
      <c r="AA72" s="12">
        <f>(AA$7-$I$7)/Baggrundsdata!$M10*360+$I72</f>
        <v>0.465779795630622</v>
      </c>
      <c r="AB72" s="12">
        <f>(AB$7-$I$7)/Baggrundsdata!$M10*360+$I72</f>
        <v>0.54721200649898982</v>
      </c>
      <c r="AC72" s="12">
        <f>(AC$7-$I$7)/Baggrundsdata!$M10*360+$I72</f>
        <v>0.62864421736735765</v>
      </c>
      <c r="AD72" s="12">
        <f>(AD$7-$I$7)/Baggrundsdata!$M10*360+$I72</f>
        <v>0.71007642823572548</v>
      </c>
      <c r="AE72" s="12">
        <f>(AE$7-$I$7)/Baggrundsdata!$M10*360+$I72</f>
        <v>0.7915086391040933</v>
      </c>
      <c r="AF72" s="12">
        <f>(AF$7-$I$7)/Baggrundsdata!$M10*360+$I72</f>
        <v>0.87294084997246135</v>
      </c>
      <c r="AG72" s="12">
        <f>(AG$7-$I$7)/Baggrundsdata!$M10*360+$I72</f>
        <v>0.95437306084082918</v>
      </c>
      <c r="AH72" s="12">
        <f>(AH$7-$I$7)/Baggrundsdata!$M10*360+$I72</f>
        <v>1.0358052717091972</v>
      </c>
      <c r="AI72" s="12">
        <f>(AI$7-$I$7)/Baggrundsdata!$M10*360+$I72</f>
        <v>1.1172374825775648</v>
      </c>
      <c r="AJ72" s="12">
        <f>(AJ$7-$I$7)/Baggrundsdata!$M10*360+$I72</f>
        <v>1.1986696934459329</v>
      </c>
      <c r="AK72" s="12">
        <f>(AK$7-$I$7)/Baggrundsdata!$M10*360+$I72</f>
        <v>1.2801019043143005</v>
      </c>
      <c r="AL72" s="12">
        <f>(AL$7-$I$7)/Baggrundsdata!$M10*360+$I72</f>
        <v>1.3615341151826685</v>
      </c>
      <c r="AM72" s="12">
        <f>(AM$7-$I$7)/Baggrundsdata!$M10*360+$I72</f>
        <v>1.4429663260510366</v>
      </c>
      <c r="AN72" s="12">
        <f>(AN$7-$I$7)/Baggrundsdata!$M10*360+$I72</f>
        <v>1.5243985369194046</v>
      </c>
      <c r="AO72" s="12">
        <f>(AO$7-$I$7)/Baggrundsdata!$M10*360+$I72</f>
        <v>1.6058307477877722</v>
      </c>
      <c r="AP72" s="12">
        <f>(AP$7-$I$7)/Baggrundsdata!$M10*360+$I72</f>
        <v>1.6872629586561403</v>
      </c>
      <c r="AQ72" s="12">
        <f>(AQ$7-$I$7)/Baggrundsdata!$M10*360+$I72</f>
        <v>1.7686951695245079</v>
      </c>
      <c r="AR72" s="12">
        <f>(AR$7-$I$7)/Baggrundsdata!$M10*360+$I72</f>
        <v>1.8501273803928759</v>
      </c>
      <c r="AS72" s="12">
        <f>(AS$7-$I$7)/Baggrundsdata!$M10*360+$I72</f>
        <v>1.931559591261244</v>
      </c>
      <c r="AT72" s="12">
        <f>(AT$7-$I$7)/Baggrundsdata!$M10*360+$I72</f>
        <v>2.0129918021296116</v>
      </c>
      <c r="AU72" s="12">
        <f>(AU$7-$I$7)/Baggrundsdata!$M10*360+$I72</f>
        <v>2.0944240129979796</v>
      </c>
      <c r="AV72" s="12">
        <f>(AV$7-$I$7)/Baggrundsdata!$M10*360+$I72</f>
        <v>2.1758562238663477</v>
      </c>
      <c r="AW72" s="12">
        <f>(AW$7-$I$7)/Baggrundsdata!$M10*360+$I72</f>
        <v>2.2572884347347153</v>
      </c>
      <c r="AX72" s="12">
        <f>(AX$7-$I$7)/Baggrundsdata!$M10*360+$I72</f>
        <v>2.3387206456030833</v>
      </c>
      <c r="AY72" s="12">
        <f>(AY$7-$I$7)/Baggrundsdata!$M10*360+$I72</f>
        <v>2.420152856471451</v>
      </c>
      <c r="AZ72" s="12">
        <f>(AZ$7-$I$7)/Baggrundsdata!$M10*360+$I72</f>
        <v>2.501585067339819</v>
      </c>
      <c r="BA72" s="12">
        <f>(BA$7-$I$7)/Baggrundsdata!$M10*360+$I72</f>
        <v>2.5830172782081866</v>
      </c>
      <c r="BB72" s="12">
        <f>(BB$7-$I$7)/Baggrundsdata!$M10*360+$I72</f>
        <v>2.6644494890765547</v>
      </c>
      <c r="BC72" s="12">
        <f>(BC$7-$I$7)/Baggrundsdata!$M10*360+$I72</f>
        <v>2.7458816999449227</v>
      </c>
      <c r="BD72" s="12">
        <f>(BD$7-$I$7)/Baggrundsdata!$M10*360+$I72</f>
        <v>2.8273139108132903</v>
      </c>
      <c r="BE72" s="12">
        <f>(BE$7-$I$7)/Baggrundsdata!$M10*360+$I72</f>
        <v>2.9087461216816584</v>
      </c>
      <c r="BF72" s="12">
        <f>(BF$7-$I$7)/Baggrundsdata!$M10*360+$I72</f>
        <v>2.990178332550026</v>
      </c>
      <c r="BG72" s="12">
        <f>(BG$7-$I$7)/Baggrundsdata!$M10*360+$I72</f>
        <v>3.0716105434183945</v>
      </c>
      <c r="BH72" s="12">
        <f>(BH$7-$I$7)/Baggrundsdata!$M10*360+$I72</f>
        <v>3.1530427542867621</v>
      </c>
      <c r="BI72" s="12">
        <f>(BI$7-$I$7)/Baggrundsdata!$M10*360+$I72</f>
        <v>3.2344749651551297</v>
      </c>
      <c r="BJ72" s="12">
        <f>(BJ$7-$I$7)/Baggrundsdata!$M10*360+$I72</f>
        <v>3.3159071760234982</v>
      </c>
      <c r="BK72" s="12">
        <f>(BK$7-$I$7)/Baggrundsdata!$M10*360+$I72</f>
        <v>3.3973393868918658</v>
      </c>
      <c r="BL72" s="12">
        <f>(BL$7-$I$7)/Baggrundsdata!$M10*360+$I72</f>
        <v>3.4787715977602334</v>
      </c>
      <c r="BM72" s="12">
        <f>(BM$7-$I$7)/Baggrundsdata!$M10*360+$I72</f>
        <v>3.560203808628601</v>
      </c>
      <c r="BN72" s="12">
        <f>(BN$7-$I$7)/Baggrundsdata!$M10*360+$I72</f>
        <v>3.6416360194969695</v>
      </c>
      <c r="BO72" s="12">
        <f>(BO$7-$I$7)/Baggrundsdata!$M10*360+$I72</f>
        <v>3.7230682303653371</v>
      </c>
      <c r="BP72" s="12">
        <f>(BP$7-$I$7)/Baggrundsdata!$M10*360+$I72</f>
        <v>3.8045004412337047</v>
      </c>
      <c r="BQ72" s="12">
        <f>(BQ$7-$I$7)/Baggrundsdata!$M10*360+$I72</f>
        <v>3.8859326521020732</v>
      </c>
      <c r="BR72" s="12">
        <f>(BR$7-$I$7)/Baggrundsdata!$M10*360+$I72</f>
        <v>3.9673648629704408</v>
      </c>
      <c r="BS72" s="12">
        <f>(BS$7-$I$7)/Baggrundsdata!$M10*360+$I72</f>
        <v>4.0487970738388093</v>
      </c>
      <c r="BT72" s="12">
        <f>(BT$7-$I$7)/Baggrundsdata!$M10*360+$I72</f>
        <v>4.130229284707176</v>
      </c>
      <c r="BU72" s="12">
        <f>(BU$7-$I$7)/Baggrundsdata!$M10*360+$I72</f>
        <v>4.2116614955755445</v>
      </c>
      <c r="BV72" s="12">
        <f>(BV$7-$I$7)/Baggrundsdata!$M10*360+$I72</f>
        <v>4.293093706443913</v>
      </c>
      <c r="BW72" s="12">
        <f>(BW$7-$I$7)/Baggrundsdata!$M10*360+$I72</f>
        <v>4.3745259173122806</v>
      </c>
      <c r="BX72" s="12">
        <f>(BX$7-$I$7)/Baggrundsdata!$M10*360+$I72</f>
        <v>4.4559581281806482</v>
      </c>
      <c r="BY72" s="12">
        <f>(BY$7-$I$7)/Baggrundsdata!$M10*360+$I72</f>
        <v>4.5373903390490158</v>
      </c>
      <c r="BZ72" s="12">
        <f>(BZ$7-$I$7)/Baggrundsdata!$M10*360+$I72</f>
        <v>4.6188225499173843</v>
      </c>
      <c r="CA72" s="12">
        <f>(CA$7-$I$7)/Baggrundsdata!$M10*360+$I72</f>
        <v>4.7002547607857519</v>
      </c>
      <c r="CB72" s="12">
        <f>(CB$7-$I$7)/Baggrundsdata!$M10*360+$I72</f>
        <v>4.7816869716541204</v>
      </c>
      <c r="CC72" s="12">
        <f>(CC$7-$I$7)/Baggrundsdata!$M10*360+$I72</f>
        <v>4.863119182522488</v>
      </c>
      <c r="CD72" s="12">
        <f>(CD$7-$I$7)/Baggrundsdata!$M10*360+$I72</f>
        <v>4.9445513933908556</v>
      </c>
      <c r="CE72" s="12">
        <f>(CE$7-$I$7)/Baggrundsdata!$M10*360+$I72</f>
        <v>5.0259836042592232</v>
      </c>
      <c r="CF72" s="12">
        <f>(CF$7-$I$7)/Baggrundsdata!$M10*360+$I72</f>
        <v>5.1074158151275917</v>
      </c>
      <c r="CG72" s="12">
        <f>(CG$7-$I$7)/Baggrundsdata!$M10*360+$I72</f>
        <v>5.1888480259959593</v>
      </c>
      <c r="CH72" s="12">
        <f>(CH$7-$I$7)/Baggrundsdata!$M10*360+$I72</f>
        <v>5.2702802368643269</v>
      </c>
      <c r="CI72" s="12">
        <f>(CI$7-$I$7)/Baggrundsdata!$M10*360+$I72</f>
        <v>5.3517124477326954</v>
      </c>
      <c r="CJ72" s="12">
        <f>(CJ$7-$I$7)/Baggrundsdata!$M10*360+$I72</f>
        <v>5.433144658601063</v>
      </c>
      <c r="CK72" s="12">
        <f>(CK$7-$I$7)/Baggrundsdata!$M10*360+$I72</f>
        <v>5.5145768694694306</v>
      </c>
      <c r="CL72" s="12">
        <f>(CL$7-$I$7)/Baggrundsdata!$M10*360+$I72</f>
        <v>5.5960090803377982</v>
      </c>
      <c r="CM72" s="12">
        <f>(CM$7-$I$7)/Baggrundsdata!$M10*360+$I72</f>
        <v>5.6774412912061667</v>
      </c>
      <c r="CN72" s="12">
        <f>(CN$7-$I$7)/Baggrundsdata!$M10*360+$I72</f>
        <v>5.7588735020745343</v>
      </c>
      <c r="CO72" s="12">
        <f>(CO$7-$I$7)/Baggrundsdata!$M10*360+$I72</f>
        <v>5.8403057129429019</v>
      </c>
      <c r="CP72" s="12">
        <f>(CP$7-$I$7)/Baggrundsdata!$M10*360+$I72</f>
        <v>5.9217379238112704</v>
      </c>
      <c r="CQ72" s="12">
        <f>(CQ$7-$I$7)/Baggrundsdata!$M10*360+$I72</f>
        <v>6.003170134679638</v>
      </c>
      <c r="CR72" s="12">
        <f>(CR$7-$I$7)/Baggrundsdata!$M10*360+$I72</f>
        <v>6.0846023455480056</v>
      </c>
      <c r="CS72" s="12">
        <f>(CS$7-$I$7)/Baggrundsdata!$M10*360+$I72</f>
        <v>6.1660345564163732</v>
      </c>
      <c r="CT72" s="12">
        <f>(CT$7-$I$7)/Baggrundsdata!$M10*360+$I72</f>
        <v>6.2474667672847417</v>
      </c>
      <c r="CU72" s="12">
        <f>(CU$7-$I$7)/Baggrundsdata!$M10*360+$I72</f>
        <v>6.3288989781531093</v>
      </c>
      <c r="CV72" s="12">
        <f>(CV$7-$I$7)/Baggrundsdata!$M10*360+$I72</f>
        <v>6.4103311890214769</v>
      </c>
      <c r="CW72" s="12">
        <f>(CW$7-$I$7)/Baggrundsdata!$M10*360+$I72</f>
        <v>6.4917633998898454</v>
      </c>
      <c r="CX72" s="12">
        <f>(CX$7-$I$7)/Baggrundsdata!$M10*360+$I72</f>
        <v>6.573195610758213</v>
      </c>
      <c r="CY72" s="12">
        <f>(CY$7-$I$7)/Baggrundsdata!$M10*360+$I72</f>
        <v>6.6546278216265806</v>
      </c>
      <c r="CZ72" s="12">
        <f>(CZ$7-$I$7)/Baggrundsdata!$M10*360+$I72</f>
        <v>6.7360600324949482</v>
      </c>
      <c r="DA72" s="12">
        <f>(DA$7-$I$7)/Baggrundsdata!$M10*360+$I72</f>
        <v>6.8174922433633167</v>
      </c>
      <c r="DB72" s="12">
        <f>(DB$7-$I$7)/Baggrundsdata!$M10*360+$I72</f>
        <v>6.8989244542316843</v>
      </c>
      <c r="DC72" s="12">
        <f>(DC$7-$I$7)/Baggrundsdata!$M10*360+$I72</f>
        <v>6.9803566651000519</v>
      </c>
      <c r="DD72" s="12">
        <f>(DD$7-$I$7)/Baggrundsdata!$M10*360+$I72</f>
        <v>7.0617888759684213</v>
      </c>
      <c r="DE72" s="12">
        <f>(DE$7-$I$7)/Baggrundsdata!$M10*360+$I72</f>
        <v>7.1432210868367889</v>
      </c>
      <c r="DF72" s="12">
        <f>(DF$7-$I$7)/Baggrundsdata!$M10*360+$I72</f>
        <v>7.2246532977051565</v>
      </c>
      <c r="DG72" s="12">
        <f>(DG$7-$I$7)/Baggrundsdata!$M10*360+$I72</f>
        <v>7.3060855085735241</v>
      </c>
      <c r="DH72" s="12">
        <f>(DH$7-$I$7)/Baggrundsdata!$M10*360+$I72</f>
        <v>7.3875177194418917</v>
      </c>
      <c r="DI72" s="12">
        <f>(DI$7-$I$7)/Baggrundsdata!$M10*360+$I72</f>
        <v>7.4689499303102593</v>
      </c>
      <c r="DJ72" s="12">
        <f>(DJ$7-$I$7)/Baggrundsdata!$M10*360+$I72</f>
        <v>7.5503821411786269</v>
      </c>
      <c r="DK72" s="12">
        <f>(DK$7-$I$7)/Baggrundsdata!$M10*360+$I72</f>
        <v>7.6318143520469963</v>
      </c>
      <c r="DL72" s="12">
        <f>(DL$7-$I$7)/Baggrundsdata!$M10*360+$I72</f>
        <v>7.7132465629153639</v>
      </c>
      <c r="DM72" s="12">
        <f>(DM$7-$I$7)/Baggrundsdata!$M10*360+$I72</f>
        <v>7.7946787737837315</v>
      </c>
      <c r="DN72" s="12">
        <f>(DN$7-$I$7)/Baggrundsdata!$M10*360+$I72</f>
        <v>7.8761109846520991</v>
      </c>
      <c r="DO72" s="12">
        <f>(DO$7-$I$7)/Baggrundsdata!$M10*360+$I72</f>
        <v>7.9575431955204667</v>
      </c>
      <c r="DP72" s="12">
        <f>(DP$7-$I$7)/Baggrundsdata!$M10*360+$I72</f>
        <v>8.0389754063888343</v>
      </c>
      <c r="DQ72" s="12">
        <f>(DQ$7-$I$7)/Baggrundsdata!$M10*360+$I72</f>
        <v>8.1204076172572019</v>
      </c>
      <c r="DR72" s="12">
        <f>(DR$7-$I$7)/Baggrundsdata!$M10*360+$I72</f>
        <v>8.2018398281255713</v>
      </c>
      <c r="DS72" s="12">
        <f>(DS$7-$I$7)/Baggrundsdata!$M10*360+$I72</f>
        <v>8.2832720389939389</v>
      </c>
      <c r="DT72" s="12">
        <f>(DT$7-$I$7)/Baggrundsdata!$M10*360+$I72</f>
        <v>8.3647042498623065</v>
      </c>
      <c r="DU72" s="12">
        <f>(DU$7-$I$7)/Baggrundsdata!$M10*360+$I72</f>
        <v>8.4461364607306741</v>
      </c>
      <c r="DV72" s="12">
        <f>(DV$7-$I$7)/Baggrundsdata!$M10*360+$I72</f>
        <v>8.5275686715990417</v>
      </c>
      <c r="DW72" s="12">
        <f>(DW$7-$I$7)/Baggrundsdata!$M10*360+$I72</f>
        <v>8.6090008824674094</v>
      </c>
      <c r="DX72" s="12">
        <f>(DX$7-$I$7)/Baggrundsdata!$M10*360+$I72</f>
        <v>8.690433093335777</v>
      </c>
      <c r="DY72" s="12">
        <f>(DY$7-$I$7)/Baggrundsdata!$M10*360+$I72</f>
        <v>8.7718653042041463</v>
      </c>
      <c r="DZ72" s="12">
        <f>(DZ$7-$I$7)/Baggrundsdata!$M10*360+$I72</f>
        <v>8.8532975150725139</v>
      </c>
      <c r="EA72" s="12">
        <f>(EA$7-$I$7)/Baggrundsdata!$M10*360+$I72</f>
        <v>8.9347297259408816</v>
      </c>
      <c r="EB72" s="12">
        <f>(EB$7-$I$7)/Baggrundsdata!$M10*360+$I72</f>
        <v>9.0161619368092509</v>
      </c>
      <c r="EC72" s="12">
        <f>(EC$7-$I$7)/Baggrundsdata!$M10*360+$I72</f>
        <v>9.0975941476776185</v>
      </c>
      <c r="ED72" s="12">
        <f>(ED$7-$I$7)/Baggrundsdata!$M10*360+$I72</f>
        <v>9.1790263585459844</v>
      </c>
      <c r="EE72" s="12">
        <f>(EE$7-$I$7)/Baggrundsdata!$M10*360+$I72</f>
        <v>9.260458569414352</v>
      </c>
      <c r="EF72" s="12">
        <f>(EF$7-$I$7)/Baggrundsdata!$M10*360+$I72</f>
        <v>9.3418907802827214</v>
      </c>
      <c r="EG72" s="12">
        <f>(EG$7-$I$7)/Baggrundsdata!$M10*360+$I72</f>
        <v>9.423322991151089</v>
      </c>
      <c r="EH72" s="12">
        <f>(EH$7-$I$7)/Baggrundsdata!$M10*360+$I72</f>
        <v>9.5047552020194566</v>
      </c>
      <c r="EI72" s="12">
        <f>(EI$7-$I$7)/Baggrundsdata!$M10*360+$I72</f>
        <v>9.5861874128878259</v>
      </c>
      <c r="EJ72" s="12">
        <f>(EJ$7-$I$7)/Baggrundsdata!$M10*360+$I72</f>
        <v>9.6676196237561935</v>
      </c>
      <c r="EK72" s="12">
        <f>(EK$7-$I$7)/Baggrundsdata!$M10*360+$I72</f>
        <v>9.7490518346245612</v>
      </c>
      <c r="EL72" s="12">
        <f>(EL$7-$I$7)/Baggrundsdata!$M10*360+$I72</f>
        <v>9.830484045492927</v>
      </c>
      <c r="EM72" s="12">
        <f>(EM$7-$I$7)/Baggrundsdata!$M10*360+$I72</f>
        <v>9.9119162563612964</v>
      </c>
      <c r="EN72" s="12">
        <f>(EN$7-$I$7)/Baggrundsdata!$M10*360+$I72</f>
        <v>9.993348467229664</v>
      </c>
      <c r="EO72" s="12">
        <f>(EO$7-$I$7)/Baggrundsdata!$M10*360+$I72</f>
        <v>10.074780678098032</v>
      </c>
      <c r="EP72" s="12">
        <f>(EP$7-$I$7)/Baggrundsdata!$M10*360+$I72</f>
        <v>10.156212888966401</v>
      </c>
      <c r="EQ72" s="12">
        <f>(EQ$7-$I$7)/Baggrundsdata!$M10*360+$I72</f>
        <v>10.237645099834769</v>
      </c>
      <c r="ER72" s="12">
        <f>(ER$7-$I$7)/Baggrundsdata!$M10*360+$I72</f>
        <v>10.319077310703136</v>
      </c>
      <c r="ES72" s="12">
        <f>(ES$7-$I$7)/Baggrundsdata!$M10*360+$I72</f>
        <v>10.400509521571504</v>
      </c>
      <c r="ET72" s="12">
        <f>(ET$7-$I$7)/Baggrundsdata!$M10*360+$I72</f>
        <v>10.481941732439871</v>
      </c>
      <c r="EU72" s="12">
        <f>(EU$7-$I$7)/Baggrundsdata!$M10*360+$I72</f>
        <v>10.563373943308241</v>
      </c>
      <c r="EV72" s="12">
        <f>(EV$7-$I$7)/Baggrundsdata!$M10*360+$I72</f>
        <v>10.644806154176607</v>
      </c>
    </row>
    <row r="73" spans="1:152">
      <c r="B73" t="str">
        <f>Baggrundsdata!B11</f>
        <v>Neptun</v>
      </c>
      <c r="C73" s="12">
        <f>(C$7-$I$7)/Baggrundsdata!$M11*360+$I73</f>
        <v>319.7453247522842</v>
      </c>
      <c r="D73" s="12">
        <f>(D$7-$I$7)/Baggrundsdata!$M11*360+$I73</f>
        <v>319.78777062690352</v>
      </c>
      <c r="E73" s="12">
        <f>(E$7-$I$7)/Baggrundsdata!$M11*360+$I73</f>
        <v>319.83021650152284</v>
      </c>
      <c r="F73" s="12">
        <f>(F$7-$I$7)/Baggrundsdata!$M11*360+$I73</f>
        <v>319.8726623761421</v>
      </c>
      <c r="G73" s="12">
        <f>(G$7-$I$7)/Baggrundsdata!$M11*360+$I73</f>
        <v>319.91510825076142</v>
      </c>
      <c r="H73" s="12">
        <f>(H$7-$I$7)/Baggrundsdata!$M11*360+$I73</f>
        <v>319.95755412538068</v>
      </c>
      <c r="I73" s="11">
        <v>320</v>
      </c>
      <c r="J73" s="12">
        <f>(J$7-$I$7)/Baggrundsdata!$M11*360+$I73</f>
        <v>320.04244587461932</v>
      </c>
      <c r="K73" s="12">
        <f>(K$7-$I$7)/Baggrundsdata!$M11*360+$I73</f>
        <v>320.08489174923858</v>
      </c>
      <c r="L73" s="12">
        <f>(L$7-$I$7)/Baggrundsdata!$M11*360+$I73</f>
        <v>320.1273376238579</v>
      </c>
      <c r="M73" s="12">
        <f>(M$7-$I$7)/Baggrundsdata!$M11*360+$I73</f>
        <v>320.16978349847716</v>
      </c>
      <c r="N73" s="12">
        <f>(N$7-$I$7)/Baggrundsdata!$M11*360+$I73</f>
        <v>320.21222937309648</v>
      </c>
      <c r="O73" s="12">
        <f>(O$7-$I$7)/Baggrundsdata!$M11*360+$I73</f>
        <v>320.2546752477158</v>
      </c>
      <c r="P73" s="12">
        <f>(P$7-$I$7)/Baggrundsdata!$M11*360+$I73</f>
        <v>320.29712112233506</v>
      </c>
      <c r="Q73" s="12">
        <f>(Q$7-$I$7)/Baggrundsdata!$M11*360+$I73</f>
        <v>320.33956699695437</v>
      </c>
      <c r="R73" s="12">
        <f>(R$7-$I$7)/Baggrundsdata!$M11*360+$I73</f>
        <v>320.38201287157369</v>
      </c>
      <c r="S73" s="12">
        <f>(S$7-$I$7)/Baggrundsdata!$M11*360+$I73</f>
        <v>320.42445874619295</v>
      </c>
      <c r="T73" s="12">
        <f>(T$7-$I$7)/Baggrundsdata!$M11*360+$I73</f>
        <v>320.46690462081227</v>
      </c>
      <c r="U73" s="12">
        <f>(U$7-$I$7)/Baggrundsdata!$M11*360+$I73</f>
        <v>320.50935049543153</v>
      </c>
      <c r="V73" s="12">
        <f>(V$7-$I$7)/Baggrundsdata!$M11*360+$I73</f>
        <v>320.55179637005085</v>
      </c>
      <c r="W73" s="12">
        <f>(W$7-$I$7)/Baggrundsdata!$M11*360+$I73</f>
        <v>320.59424224467017</v>
      </c>
      <c r="X73" s="12">
        <f>(X$7-$I$7)/Baggrundsdata!$M11*360+$I73</f>
        <v>320.63668811928943</v>
      </c>
      <c r="Y73" s="12">
        <f>(Y$7-$I$7)/Baggrundsdata!$M11*360+$I73</f>
        <v>320.67913399390875</v>
      </c>
      <c r="Z73" s="12">
        <f>(Z$7-$I$7)/Baggrundsdata!$M11*360+$I73</f>
        <v>320.72157986852801</v>
      </c>
      <c r="AA73" s="12">
        <f>(AA$7-$I$7)/Baggrundsdata!$M11*360+$I73</f>
        <v>320.76402574314733</v>
      </c>
      <c r="AB73" s="12">
        <f>(AB$7-$I$7)/Baggrundsdata!$M11*360+$I73</f>
        <v>320.80647161776665</v>
      </c>
      <c r="AC73" s="12">
        <f>(AC$7-$I$7)/Baggrundsdata!$M11*360+$I73</f>
        <v>320.84891749238591</v>
      </c>
      <c r="AD73" s="12">
        <f>(AD$7-$I$7)/Baggrundsdata!$M11*360+$I73</f>
        <v>320.89136336700523</v>
      </c>
      <c r="AE73" s="12">
        <f>(AE$7-$I$7)/Baggrundsdata!$M11*360+$I73</f>
        <v>320.93380924162454</v>
      </c>
      <c r="AF73" s="12">
        <f>(AF$7-$I$7)/Baggrundsdata!$M11*360+$I73</f>
        <v>320.97625511624381</v>
      </c>
      <c r="AG73" s="12">
        <f>(AG$7-$I$7)/Baggrundsdata!$M11*360+$I73</f>
        <v>321.01870099086312</v>
      </c>
      <c r="AH73" s="12">
        <f>(AH$7-$I$7)/Baggrundsdata!$M11*360+$I73</f>
        <v>321.06114686548239</v>
      </c>
      <c r="AI73" s="12">
        <f>(AI$7-$I$7)/Baggrundsdata!$M11*360+$I73</f>
        <v>321.1035927401017</v>
      </c>
      <c r="AJ73" s="12">
        <f>(AJ$7-$I$7)/Baggrundsdata!$M11*360+$I73</f>
        <v>321.14603861472102</v>
      </c>
      <c r="AK73" s="12">
        <f>(AK$7-$I$7)/Baggrundsdata!$M11*360+$I73</f>
        <v>321.18848448934028</v>
      </c>
      <c r="AL73" s="12">
        <f>(AL$7-$I$7)/Baggrundsdata!$M11*360+$I73</f>
        <v>321.2309303639596</v>
      </c>
      <c r="AM73" s="12">
        <f>(AM$7-$I$7)/Baggrundsdata!$M11*360+$I73</f>
        <v>321.27337623857886</v>
      </c>
      <c r="AN73" s="12">
        <f>(AN$7-$I$7)/Baggrundsdata!$M11*360+$I73</f>
        <v>321.31582211319818</v>
      </c>
      <c r="AO73" s="12">
        <f>(AO$7-$I$7)/Baggrundsdata!$M11*360+$I73</f>
        <v>321.3582679878175</v>
      </c>
      <c r="AP73" s="12">
        <f>(AP$7-$I$7)/Baggrundsdata!$M11*360+$I73</f>
        <v>321.40071386243676</v>
      </c>
      <c r="AQ73" s="12">
        <f>(AQ$7-$I$7)/Baggrundsdata!$M11*360+$I73</f>
        <v>321.44315973705608</v>
      </c>
      <c r="AR73" s="12">
        <f>(AR$7-$I$7)/Baggrundsdata!$M11*360+$I73</f>
        <v>321.4856056116754</v>
      </c>
      <c r="AS73" s="12">
        <f>(AS$7-$I$7)/Baggrundsdata!$M11*360+$I73</f>
        <v>321.52805148629466</v>
      </c>
      <c r="AT73" s="12">
        <f>(AT$7-$I$7)/Baggrundsdata!$M11*360+$I73</f>
        <v>321.57049736091398</v>
      </c>
      <c r="AU73" s="12">
        <f>(AU$7-$I$7)/Baggrundsdata!$M11*360+$I73</f>
        <v>321.61294323553324</v>
      </c>
      <c r="AV73" s="12">
        <f>(AV$7-$I$7)/Baggrundsdata!$M11*360+$I73</f>
        <v>321.65538911015256</v>
      </c>
      <c r="AW73" s="12">
        <f>(AW$7-$I$7)/Baggrundsdata!$M11*360+$I73</f>
        <v>321.69783498477187</v>
      </c>
      <c r="AX73" s="12">
        <f>(AX$7-$I$7)/Baggrundsdata!$M11*360+$I73</f>
        <v>321.74028085939113</v>
      </c>
      <c r="AY73" s="12">
        <f>(AY$7-$I$7)/Baggrundsdata!$M11*360+$I73</f>
        <v>321.78272673401045</v>
      </c>
      <c r="AZ73" s="12">
        <f>(AZ$7-$I$7)/Baggrundsdata!$M11*360+$I73</f>
        <v>321.82517260862971</v>
      </c>
      <c r="BA73" s="12">
        <f>(BA$7-$I$7)/Baggrundsdata!$M11*360+$I73</f>
        <v>321.86761848324903</v>
      </c>
      <c r="BB73" s="12">
        <f>(BB$7-$I$7)/Baggrundsdata!$M11*360+$I73</f>
        <v>321.91006435786835</v>
      </c>
      <c r="BC73" s="12">
        <f>(BC$7-$I$7)/Baggrundsdata!$M11*360+$I73</f>
        <v>321.95251023248761</v>
      </c>
      <c r="BD73" s="12">
        <f>(BD$7-$I$7)/Baggrundsdata!$M11*360+$I73</f>
        <v>321.99495610710693</v>
      </c>
      <c r="BE73" s="12">
        <f>(BE$7-$I$7)/Baggrundsdata!$M11*360+$I73</f>
        <v>322.03740198172625</v>
      </c>
      <c r="BF73" s="12">
        <f>(BF$7-$I$7)/Baggrundsdata!$M11*360+$I73</f>
        <v>322.07984785634551</v>
      </c>
      <c r="BG73" s="12">
        <f>(BG$7-$I$7)/Baggrundsdata!$M11*360+$I73</f>
        <v>322.12229373096483</v>
      </c>
      <c r="BH73" s="12">
        <f>(BH$7-$I$7)/Baggrundsdata!$M11*360+$I73</f>
        <v>322.16473960558409</v>
      </c>
      <c r="BI73" s="12">
        <f>(BI$7-$I$7)/Baggrundsdata!$M11*360+$I73</f>
        <v>322.20718548020341</v>
      </c>
      <c r="BJ73" s="12">
        <f>(BJ$7-$I$7)/Baggrundsdata!$M11*360+$I73</f>
        <v>322.24963135482272</v>
      </c>
      <c r="BK73" s="12">
        <f>(BK$7-$I$7)/Baggrundsdata!$M11*360+$I73</f>
        <v>322.29207722944199</v>
      </c>
      <c r="BL73" s="12">
        <f>(BL$7-$I$7)/Baggrundsdata!$M11*360+$I73</f>
        <v>322.3345231040613</v>
      </c>
      <c r="BM73" s="12">
        <f>(BM$7-$I$7)/Baggrundsdata!$M11*360+$I73</f>
        <v>322.37696897868062</v>
      </c>
      <c r="BN73" s="12">
        <f>(BN$7-$I$7)/Baggrundsdata!$M11*360+$I73</f>
        <v>322.41941485329988</v>
      </c>
      <c r="BO73" s="12">
        <f>(BO$7-$I$7)/Baggrundsdata!$M11*360+$I73</f>
        <v>322.4618607279192</v>
      </c>
      <c r="BP73" s="12">
        <f>(BP$7-$I$7)/Baggrundsdata!$M11*360+$I73</f>
        <v>322.50430660253846</v>
      </c>
      <c r="BQ73" s="12">
        <f>(BQ$7-$I$7)/Baggrundsdata!$M11*360+$I73</f>
        <v>322.54675247715778</v>
      </c>
      <c r="BR73" s="12">
        <f>(BR$7-$I$7)/Baggrundsdata!$M11*360+$I73</f>
        <v>322.5891983517771</v>
      </c>
      <c r="BS73" s="12">
        <f>(BS$7-$I$7)/Baggrundsdata!$M11*360+$I73</f>
        <v>322.63164422639636</v>
      </c>
      <c r="BT73" s="12">
        <f>(BT$7-$I$7)/Baggrundsdata!$M11*360+$I73</f>
        <v>322.67409010101568</v>
      </c>
      <c r="BU73" s="12">
        <f>(BU$7-$I$7)/Baggrundsdata!$M11*360+$I73</f>
        <v>322.71653597563494</v>
      </c>
      <c r="BV73" s="12">
        <f>(BV$7-$I$7)/Baggrundsdata!$M11*360+$I73</f>
        <v>322.75898185025426</v>
      </c>
      <c r="BW73" s="12">
        <f>(BW$7-$I$7)/Baggrundsdata!$M11*360+$I73</f>
        <v>322.80142772487358</v>
      </c>
      <c r="BX73" s="12">
        <f>(BX$7-$I$7)/Baggrundsdata!$M11*360+$I73</f>
        <v>322.84387359949284</v>
      </c>
      <c r="BY73" s="12">
        <f>(BY$7-$I$7)/Baggrundsdata!$M11*360+$I73</f>
        <v>322.88631947411216</v>
      </c>
      <c r="BZ73" s="12">
        <f>(BZ$7-$I$7)/Baggrundsdata!$M11*360+$I73</f>
        <v>322.92876534873147</v>
      </c>
      <c r="CA73" s="12">
        <f>(CA$7-$I$7)/Baggrundsdata!$M11*360+$I73</f>
        <v>322.97121122335074</v>
      </c>
      <c r="CB73" s="12">
        <f>(CB$7-$I$7)/Baggrundsdata!$M11*360+$I73</f>
        <v>323.01365709797005</v>
      </c>
      <c r="CC73" s="12">
        <f>(CC$7-$I$7)/Baggrundsdata!$M11*360+$I73</f>
        <v>323.05610297258931</v>
      </c>
      <c r="CD73" s="12">
        <f>(CD$7-$I$7)/Baggrundsdata!$M11*360+$I73</f>
        <v>323.09854884720863</v>
      </c>
      <c r="CE73" s="12">
        <f>(CE$7-$I$7)/Baggrundsdata!$M11*360+$I73</f>
        <v>323.14099472182795</v>
      </c>
      <c r="CF73" s="12">
        <f>(CF$7-$I$7)/Baggrundsdata!$M11*360+$I73</f>
        <v>323.18344059644721</v>
      </c>
      <c r="CG73" s="12">
        <f>(CG$7-$I$7)/Baggrundsdata!$M11*360+$I73</f>
        <v>323.22588647106653</v>
      </c>
      <c r="CH73" s="12">
        <f>(CH$7-$I$7)/Baggrundsdata!$M11*360+$I73</f>
        <v>323.26833234568579</v>
      </c>
      <c r="CI73" s="12">
        <f>(CI$7-$I$7)/Baggrundsdata!$M11*360+$I73</f>
        <v>323.31077822030511</v>
      </c>
      <c r="CJ73" s="12">
        <f>(CJ$7-$I$7)/Baggrundsdata!$M11*360+$I73</f>
        <v>323.35322409492443</v>
      </c>
      <c r="CK73" s="12">
        <f>(CK$7-$I$7)/Baggrundsdata!$M11*360+$I73</f>
        <v>323.39566996954369</v>
      </c>
      <c r="CL73" s="12">
        <f>(CL$7-$I$7)/Baggrundsdata!$M11*360+$I73</f>
        <v>323.43811584416301</v>
      </c>
      <c r="CM73" s="12">
        <f>(CM$7-$I$7)/Baggrundsdata!$M11*360+$I73</f>
        <v>323.48056171878233</v>
      </c>
      <c r="CN73" s="12">
        <f>(CN$7-$I$7)/Baggrundsdata!$M11*360+$I73</f>
        <v>323.52300759340159</v>
      </c>
      <c r="CO73" s="12">
        <f>(CO$7-$I$7)/Baggrundsdata!$M11*360+$I73</f>
        <v>323.56545346802091</v>
      </c>
      <c r="CP73" s="12">
        <f>(CP$7-$I$7)/Baggrundsdata!$M11*360+$I73</f>
        <v>323.60789934264017</v>
      </c>
      <c r="CQ73" s="12">
        <f>(CQ$7-$I$7)/Baggrundsdata!$M11*360+$I73</f>
        <v>323.65034521725948</v>
      </c>
      <c r="CR73" s="12">
        <f>(CR$7-$I$7)/Baggrundsdata!$M11*360+$I73</f>
        <v>323.6927910918788</v>
      </c>
      <c r="CS73" s="12">
        <f>(CS$7-$I$7)/Baggrundsdata!$M11*360+$I73</f>
        <v>323.73523696649806</v>
      </c>
      <c r="CT73" s="12">
        <f>(CT$7-$I$7)/Baggrundsdata!$M11*360+$I73</f>
        <v>323.77768284111738</v>
      </c>
      <c r="CU73" s="12">
        <f>(CU$7-$I$7)/Baggrundsdata!$M11*360+$I73</f>
        <v>323.82012871573664</v>
      </c>
      <c r="CV73" s="12">
        <f>(CV$7-$I$7)/Baggrundsdata!$M11*360+$I73</f>
        <v>323.86257459035596</v>
      </c>
      <c r="CW73" s="12">
        <f>(CW$7-$I$7)/Baggrundsdata!$M11*360+$I73</f>
        <v>323.90502046497528</v>
      </c>
      <c r="CX73" s="12">
        <f>(CX$7-$I$7)/Baggrundsdata!$M11*360+$I73</f>
        <v>323.94746633959454</v>
      </c>
      <c r="CY73" s="12">
        <f>(CY$7-$I$7)/Baggrundsdata!$M11*360+$I73</f>
        <v>323.98991221421386</v>
      </c>
      <c r="CZ73" s="12">
        <f>(CZ$7-$I$7)/Baggrundsdata!$M11*360+$I73</f>
        <v>324.03235808883318</v>
      </c>
      <c r="DA73" s="12">
        <f>(DA$7-$I$7)/Baggrundsdata!$M11*360+$I73</f>
        <v>324.07480396345244</v>
      </c>
      <c r="DB73" s="12">
        <f>(DB$7-$I$7)/Baggrundsdata!$M11*360+$I73</f>
        <v>324.11724983807176</v>
      </c>
      <c r="DC73" s="12">
        <f>(DC$7-$I$7)/Baggrundsdata!$M11*360+$I73</f>
        <v>324.15969571269102</v>
      </c>
      <c r="DD73" s="12">
        <f>(DD$7-$I$7)/Baggrundsdata!$M11*360+$I73</f>
        <v>324.20214158731034</v>
      </c>
      <c r="DE73" s="12">
        <f>(DE$7-$I$7)/Baggrundsdata!$M11*360+$I73</f>
        <v>324.24458746192965</v>
      </c>
      <c r="DF73" s="12">
        <f>(DF$7-$I$7)/Baggrundsdata!$M11*360+$I73</f>
        <v>324.28703333654892</v>
      </c>
      <c r="DG73" s="12">
        <f>(DG$7-$I$7)/Baggrundsdata!$M11*360+$I73</f>
        <v>324.32947921116823</v>
      </c>
      <c r="DH73" s="12">
        <f>(DH$7-$I$7)/Baggrundsdata!$M11*360+$I73</f>
        <v>324.3719250857875</v>
      </c>
      <c r="DI73" s="12">
        <f>(DI$7-$I$7)/Baggrundsdata!$M11*360+$I73</f>
        <v>324.41437096040681</v>
      </c>
      <c r="DJ73" s="12">
        <f>(DJ$7-$I$7)/Baggrundsdata!$M11*360+$I73</f>
        <v>324.45681683502613</v>
      </c>
      <c r="DK73" s="12">
        <f>(DK$7-$I$7)/Baggrundsdata!$M11*360+$I73</f>
        <v>324.49926270964539</v>
      </c>
      <c r="DL73" s="12">
        <f>(DL$7-$I$7)/Baggrundsdata!$M11*360+$I73</f>
        <v>324.54170858426471</v>
      </c>
      <c r="DM73" s="12">
        <f>(DM$7-$I$7)/Baggrundsdata!$M11*360+$I73</f>
        <v>324.58415445888403</v>
      </c>
      <c r="DN73" s="12">
        <f>(DN$7-$I$7)/Baggrundsdata!$M11*360+$I73</f>
        <v>324.62660033350329</v>
      </c>
      <c r="DO73" s="12">
        <f>(DO$7-$I$7)/Baggrundsdata!$M11*360+$I73</f>
        <v>324.66904620812261</v>
      </c>
      <c r="DP73" s="12">
        <f>(DP$7-$I$7)/Baggrundsdata!$M11*360+$I73</f>
        <v>324.71149208274187</v>
      </c>
      <c r="DQ73" s="12">
        <f>(DQ$7-$I$7)/Baggrundsdata!$M11*360+$I73</f>
        <v>324.75393795736119</v>
      </c>
      <c r="DR73" s="12">
        <f>(DR$7-$I$7)/Baggrundsdata!$M11*360+$I73</f>
        <v>324.79638383198051</v>
      </c>
      <c r="DS73" s="12">
        <f>(DS$7-$I$7)/Baggrundsdata!$M11*360+$I73</f>
        <v>324.83882970659977</v>
      </c>
      <c r="DT73" s="12">
        <f>(DT$7-$I$7)/Baggrundsdata!$M11*360+$I73</f>
        <v>324.88127558121909</v>
      </c>
      <c r="DU73" s="12">
        <f>(DU$7-$I$7)/Baggrundsdata!$M11*360+$I73</f>
        <v>324.92372145583835</v>
      </c>
      <c r="DV73" s="12">
        <f>(DV$7-$I$7)/Baggrundsdata!$M11*360+$I73</f>
        <v>324.96616733045767</v>
      </c>
      <c r="DW73" s="12">
        <f>(DW$7-$I$7)/Baggrundsdata!$M11*360+$I73</f>
        <v>325.00861320507698</v>
      </c>
      <c r="DX73" s="12">
        <f>(DX$7-$I$7)/Baggrundsdata!$M11*360+$I73</f>
        <v>325.05105907969624</v>
      </c>
      <c r="DY73" s="12">
        <f>(DY$7-$I$7)/Baggrundsdata!$M11*360+$I73</f>
        <v>325.09350495431556</v>
      </c>
      <c r="DZ73" s="12">
        <f>(DZ$7-$I$7)/Baggrundsdata!$M11*360+$I73</f>
        <v>325.13595082893488</v>
      </c>
      <c r="EA73" s="12">
        <f>(EA$7-$I$7)/Baggrundsdata!$M11*360+$I73</f>
        <v>325.17839670355414</v>
      </c>
      <c r="EB73" s="12">
        <f>(EB$7-$I$7)/Baggrundsdata!$M11*360+$I73</f>
        <v>325.22084257817346</v>
      </c>
      <c r="EC73" s="12">
        <f>(EC$7-$I$7)/Baggrundsdata!$M11*360+$I73</f>
        <v>325.26328845279272</v>
      </c>
      <c r="ED73" s="12">
        <f>(ED$7-$I$7)/Baggrundsdata!$M11*360+$I73</f>
        <v>325.30573432741204</v>
      </c>
      <c r="EE73" s="12">
        <f>(EE$7-$I$7)/Baggrundsdata!$M11*360+$I73</f>
        <v>325.34818020203136</v>
      </c>
      <c r="EF73" s="12">
        <f>(EF$7-$I$7)/Baggrundsdata!$M11*360+$I73</f>
        <v>325.39062607665062</v>
      </c>
      <c r="EG73" s="12">
        <f>(EG$7-$I$7)/Baggrundsdata!$M11*360+$I73</f>
        <v>325.43307195126994</v>
      </c>
      <c r="EH73" s="12">
        <f>(EH$7-$I$7)/Baggrundsdata!$M11*360+$I73</f>
        <v>325.4755178258892</v>
      </c>
      <c r="EI73" s="12">
        <f>(EI$7-$I$7)/Baggrundsdata!$M11*360+$I73</f>
        <v>325.51796370050852</v>
      </c>
      <c r="EJ73" s="12">
        <f>(EJ$7-$I$7)/Baggrundsdata!$M11*360+$I73</f>
        <v>325.56040957512784</v>
      </c>
      <c r="EK73" s="12">
        <f>(EK$7-$I$7)/Baggrundsdata!$M11*360+$I73</f>
        <v>325.6028554497471</v>
      </c>
      <c r="EL73" s="12">
        <f>(EL$7-$I$7)/Baggrundsdata!$M11*360+$I73</f>
        <v>325.64530132436641</v>
      </c>
      <c r="EM73" s="12">
        <f>(EM$7-$I$7)/Baggrundsdata!$M11*360+$I73</f>
        <v>325.68774719898573</v>
      </c>
      <c r="EN73" s="12">
        <f>(EN$7-$I$7)/Baggrundsdata!$M11*360+$I73</f>
        <v>325.73019307360499</v>
      </c>
      <c r="EO73" s="12">
        <f>(EO$7-$I$7)/Baggrundsdata!$M11*360+$I73</f>
        <v>325.77263894822431</v>
      </c>
      <c r="EP73" s="12">
        <f>(EP$7-$I$7)/Baggrundsdata!$M11*360+$I73</f>
        <v>325.81508482284357</v>
      </c>
      <c r="EQ73" s="12">
        <f>(EQ$7-$I$7)/Baggrundsdata!$M11*360+$I73</f>
        <v>325.85753069746289</v>
      </c>
      <c r="ER73" s="12">
        <f>(ER$7-$I$7)/Baggrundsdata!$M11*360+$I73</f>
        <v>325.89997657208221</v>
      </c>
      <c r="ES73" s="12">
        <f>(ES$7-$I$7)/Baggrundsdata!$M11*360+$I73</f>
        <v>325.94242244670147</v>
      </c>
      <c r="ET73" s="12">
        <f>(ET$7-$I$7)/Baggrundsdata!$M11*360+$I73</f>
        <v>325.98486832132079</v>
      </c>
      <c r="EU73" s="12">
        <f>(EU$7-$I$7)/Baggrundsdata!$M11*360+$I73</f>
        <v>326.02731419594011</v>
      </c>
      <c r="EV73" s="12">
        <f>(EV$7-$I$7)/Baggrundsdata!$M11*360+$I73</f>
        <v>326.06976007055937</v>
      </c>
    </row>
    <row r="74" spans="1:152">
      <c r="B74" t="s">
        <v>23</v>
      </c>
      <c r="I74" s="3"/>
    </row>
    <row r="75" spans="1:152">
      <c r="K75" s="1"/>
    </row>
    <row r="76" spans="1:152">
      <c r="A76" t="s">
        <v>16</v>
      </c>
      <c r="B76" t="str">
        <f>B66</f>
        <v>Merkur</v>
      </c>
      <c r="C76" s="9">
        <f>COS(C66/360*2*3.1416)*Baggrundsdata!$L4</f>
        <v>-0.35723437040355549</v>
      </c>
      <c r="D76" s="9">
        <f>COS(D66/360*2*3.1416)*Baggrundsdata!$L4</f>
        <v>-0.38444381831552821</v>
      </c>
      <c r="E76" s="9">
        <f>COS(E66/360*2*3.1416)*Baggrundsdata!$L4</f>
        <v>-0.3175389061509617</v>
      </c>
      <c r="F76" s="9">
        <f>COS(F66/360*2*3.1416)*Baggrundsdata!$L4</f>
        <v>-0.17289839380755659</v>
      </c>
      <c r="G76" s="9">
        <f>COS(G66/360*2*3.1416)*Baggrundsdata!$L4</f>
        <v>1.4068775686320558E-2</v>
      </c>
      <c r="H76" s="9">
        <f>COS(H66/360*2*3.1416)*Baggrundsdata!$L4</f>
        <v>0.19759181691568309</v>
      </c>
      <c r="I76" s="9">
        <f>COS(I66/360*2*3.1416)*Baggrundsdata!$L4</f>
        <v>0.33274308958114696</v>
      </c>
      <c r="J76" s="9">
        <f>COS(J66/360*2*3.1416)*Baggrundsdata!$L4</f>
        <v>0.38643667856467939</v>
      </c>
      <c r="K76" s="9">
        <f>COS(K66/360*2*3.1416)*Baggrundsdata!$L4</f>
        <v>0.34552804225408984</v>
      </c>
      <c r="L76" s="9">
        <f>COS(L66/360*2*3.1416)*Baggrundsdata!$L4</f>
        <v>0.22003188226389381</v>
      </c>
      <c r="M76" s="9">
        <f>COS(M66/360*2*3.1416)*Baggrundsdata!$L4</f>
        <v>4.0670479007627214E-2</v>
      </c>
      <c r="N76" s="9">
        <f>COS(N66/360*2*3.1416)*Baggrundsdata!$L4</f>
        <v>-0.14864732339840381</v>
      </c>
      <c r="O76" s="9">
        <f>COS(O66/360*2*3.1416)*Baggrundsdata!$L4</f>
        <v>-0.30157528923474108</v>
      </c>
      <c r="P76" s="9">
        <f>COS(P66/360*2*3.1416)*Baggrundsdata!$L4</f>
        <v>-0.38067565267761228</v>
      </c>
      <c r="Q76" s="9">
        <f>COS(Q66/360*2*3.1416)*Baggrundsdata!$L4</f>
        <v>-0.36658412762699244</v>
      </c>
      <c r="R76" s="9">
        <f>COS(R66/360*2*3.1416)*Baggrundsdata!$L4</f>
        <v>-0.26275041154050505</v>
      </c>
      <c r="S76" s="9">
        <f>COS(S66/360*2*3.1416)*Baggrundsdata!$L4</f>
        <v>-9.4593676942932442E-2</v>
      </c>
      <c r="T76" s="9">
        <f>COS(T66/360*2*3.1416)*Baggrundsdata!$L4</f>
        <v>9.6720208189089552E-2</v>
      </c>
      <c r="U76" s="9">
        <f>COS(U66/360*2*3.1416)*Baggrundsdata!$L4</f>
        <v>0.26435635403512131</v>
      </c>
      <c r="V76" s="9">
        <f>COS(V66/360*2*3.1416)*Baggrundsdata!$L4</f>
        <v>0.36727633614832061</v>
      </c>
      <c r="W76" s="9">
        <f>COS(W66/360*2*3.1416)*Baggrundsdata!$L4</f>
        <v>0.38028467005422528</v>
      </c>
      <c r="X76" s="9">
        <f>COS(X66/360*2*3.1416)*Baggrundsdata!$L4</f>
        <v>0.3001968305689463</v>
      </c>
      <c r="Y76" s="9">
        <f>COS(Y66/360*2*3.1416)*Baggrundsdata!$L4</f>
        <v>0.1466188443834448</v>
      </c>
      <c r="Z76" s="9">
        <f>COS(Z66/360*2*3.1416)*Baggrundsdata!$L4</f>
        <v>-4.285239344743514E-2</v>
      </c>
      <c r="AA76" s="9">
        <f>COS(AA66/360*2*3.1416)*Baggrundsdata!$L4</f>
        <v>-0.22183308520912803</v>
      </c>
      <c r="AB76" s="9">
        <f>COS(AB66/360*2*3.1416)*Baggrundsdata!$L4</f>
        <v>-0.34650758744815202</v>
      </c>
      <c r="AC76" s="9">
        <f>COS(AC66/360*2*3.1416)*Baggrundsdata!$L4</f>
        <v>-0.38635476694015497</v>
      </c>
      <c r="AD76" s="9">
        <f>COS(AD66/360*2*3.1416)*Baggrundsdata!$L4</f>
        <v>-0.33161977363922729</v>
      </c>
      <c r="AE76" s="9">
        <f>COS(AE66/360*2*3.1416)*Baggrundsdata!$L4</f>
        <v>-0.19570209174277919</v>
      </c>
      <c r="AF76" s="9">
        <f>COS(AF66/360*2*3.1416)*Baggrundsdata!$L4</f>
        <v>-1.1875258359091019E-2</v>
      </c>
      <c r="AG76" s="9">
        <f>COS(AG66/360*2*3.1416)*Baggrundsdata!$L4</f>
        <v>0.1748587159069942</v>
      </c>
      <c r="AH76" s="9">
        <f>COS(AH66/360*2*3.1416)*Baggrundsdata!$L4</f>
        <v>0.31878613335679784</v>
      </c>
      <c r="AI76" s="9">
        <f>COS(AI66/360*2*3.1416)*Baggrundsdata!$L4</f>
        <v>0.38467262125385748</v>
      </c>
      <c r="AJ76" s="9">
        <f>COS(AJ66/360*2*3.1416)*Baggrundsdata!$L4</f>
        <v>0.35638873661924514</v>
      </c>
      <c r="AK76" s="9">
        <f>COS(AK66/360*2*3.1416)*Baggrundsdata!$L4</f>
        <v>0.24085855932119526</v>
      </c>
      <c r="AL76" s="9">
        <f>COS(AL66/360*2*3.1416)*Baggrundsdata!$L4</f>
        <v>6.6364632056260239E-2</v>
      </c>
      <c r="AM76" s="9">
        <f>COS(AM66/360*2*3.1416)*Baggrundsdata!$L4</f>
        <v>-0.12437579100371093</v>
      </c>
      <c r="AN76" s="9">
        <f>COS(AN66/360*2*3.1416)*Baggrundsdata!$L4</f>
        <v>-0.28466820730259607</v>
      </c>
      <c r="AO76" s="9">
        <f>COS(AO66/360*2*3.1416)*Baggrundsdata!$L4</f>
        <v>-0.37527198539731632</v>
      </c>
      <c r="AP76" s="9">
        <f>COS(AP66/360*2*3.1416)*Baggrundsdata!$L4</f>
        <v>-0.37400672807595958</v>
      </c>
      <c r="AQ76" s="9">
        <f>COS(AQ66/360*2*3.1416)*Baggrundsdata!$L4</f>
        <v>-0.28118217860258321</v>
      </c>
      <c r="AR76" s="9">
        <f>COS(AR66/360*2*3.1416)*Baggrundsdata!$L4</f>
        <v>-0.11952239354118144</v>
      </c>
      <c r="AS76" s="9">
        <f>COS(AS66/360*2*3.1416)*Baggrundsdata!$L4</f>
        <v>7.1397254852737929E-2</v>
      </c>
      <c r="AT76" s="9">
        <f>COS(AT66/360*2*3.1416)*Baggrundsdata!$L4</f>
        <v>0.24483838848960357</v>
      </c>
      <c r="AU76" s="9">
        <f>COS(AU66/360*2*3.1416)*Baggrundsdata!$L4</f>
        <v>0.35834148396049176</v>
      </c>
      <c r="AV76" s="9">
        <f>COS(AV66/360*2*3.1416)*Baggrundsdata!$L4</f>
        <v>0.38412024145245643</v>
      </c>
      <c r="AW76" s="9">
        <f>COS(AW66/360*2*3.1416)*Baggrundsdata!$L4</f>
        <v>0.31586385259938909</v>
      </c>
      <c r="AX76" s="9">
        <f>COS(AX66/360*2*3.1416)*Baggrundsdata!$L4</f>
        <v>0.17028192762779434</v>
      </c>
      <c r="AY76" s="9">
        <f>COS(AY66/360*2*3.1416)*Baggrundsdata!$L4</f>
        <v>-1.698612646796897E-2</v>
      </c>
      <c r="AZ76" s="9">
        <f>COS(AZ66/360*2*3.1416)*Baggrundsdata!$L4</f>
        <v>-0.20009586575529906</v>
      </c>
      <c r="BA76" s="9">
        <f>COS(BA66/360*2*3.1416)*Baggrundsdata!$L4</f>
        <v>-0.33422082895223798</v>
      </c>
      <c r="BB76" s="9">
        <f>COS(BB66/360*2*3.1416)*Baggrundsdata!$L4</f>
        <v>-0.38652634820828319</v>
      </c>
      <c r="BC76" s="9">
        <f>COS(BC66/360*2*3.1416)*Baggrundsdata!$L4</f>
        <v>-0.3442076904552252</v>
      </c>
      <c r="BD76" s="9">
        <f>COS(BD66/360*2*3.1416)*Baggrundsdata!$L4</f>
        <v>-0.21762473977489893</v>
      </c>
      <c r="BE76" s="9">
        <f>COS(BE66/360*2*3.1416)*Baggrundsdata!$L4</f>
        <v>-3.7765830046824357E-2</v>
      </c>
      <c r="BF76" s="9">
        <f>COS(BF66/360*2*3.1416)*Baggrundsdata!$L4</f>
        <v>0.15133840177587957</v>
      </c>
      <c r="BG76" s="9">
        <f>COS(BG66/360*2*3.1416)*Baggrundsdata!$L4</f>
        <v>0.30339400344879763</v>
      </c>
      <c r="BH76" s="9">
        <f>COS(BH66/360*2*3.1416)*Baggrundsdata!$L4</f>
        <v>0.38117676959856156</v>
      </c>
      <c r="BI76" s="9">
        <f>COS(BI66/360*2*3.1416)*Baggrundsdata!$L4</f>
        <v>0.36564497055646783</v>
      </c>
      <c r="BJ76" s="9">
        <f>COS(BJ66/360*2*3.1416)*Baggrundsdata!$L4</f>
        <v>0.26060089226923505</v>
      </c>
      <c r="BK76" s="9">
        <f>COS(BK66/360*2*3.1416)*Baggrundsdata!$L4</f>
        <v>9.1760011841294925E-2</v>
      </c>
      <c r="BL76" s="9">
        <f>COS(BL66/360*2*3.1416)*Baggrundsdata!$L4</f>
        <v>-9.9544319378750842E-2</v>
      </c>
      <c r="BM76" s="9">
        <f>COS(BM66/360*2*3.1416)*Baggrundsdata!$L4</f>
        <v>-0.26647955043056976</v>
      </c>
      <c r="BN76" s="9">
        <f>COS(BN66/360*2*3.1416)*Baggrundsdata!$L4</f>
        <v>-0.36817884539127194</v>
      </c>
      <c r="BO76" s="9">
        <f>COS(BO66/360*2*3.1416)*Baggrundsdata!$L4</f>
        <v>-0.37974555198172971</v>
      </c>
      <c r="BP76" s="9">
        <f>COS(BP66/360*2*3.1416)*Baggrundsdata!$L4</f>
        <v>-0.29834806480970699</v>
      </c>
      <c r="BQ76" s="9">
        <f>COS(BQ66/360*2*3.1416)*Baggrundsdata!$L4</f>
        <v>-0.14391302088187569</v>
      </c>
      <c r="BR76" s="9">
        <f>COS(BR66/360*2*3.1416)*Baggrundsdata!$L4</f>
        <v>4.57528714084652E-2</v>
      </c>
      <c r="BS76" s="9">
        <f>COS(BS66/360*2*3.1416)*Baggrundsdata!$L4</f>
        <v>0.2242181616624957</v>
      </c>
      <c r="BT76" s="9">
        <f>COS(BT66/360*2*3.1416)*Baggrundsdata!$L4</f>
        <v>0.34779338008531835</v>
      </c>
      <c r="BU76" s="9">
        <f>COS(BU66/360*2*3.1416)*Baggrundsdata!$L4</f>
        <v>0.38622650531749936</v>
      </c>
      <c r="BV76" s="9">
        <f>COS(BV66/360*2*3.1416)*Baggrundsdata!$L4</f>
        <v>0.33010885704050447</v>
      </c>
      <c r="BW76" s="9">
        <f>COS(BW66/360*2*3.1416)*Baggrundsdata!$L4</f>
        <v>0.19317840242917361</v>
      </c>
      <c r="BX76" s="9">
        <f>COS(BX66/360*2*3.1416)*Baggrundsdata!$L4</f>
        <v>8.9566119735312449E-3</v>
      </c>
      <c r="BY76" s="9">
        <f>COS(BY66/360*2*3.1416)*Baggrundsdata!$L4</f>
        <v>-0.17745781564827823</v>
      </c>
      <c r="BZ76" s="9">
        <f>COS(BZ66/360*2*3.1416)*Baggrundsdata!$L4</f>
        <v>-0.32042940984518309</v>
      </c>
      <c r="CA76" s="9">
        <f>COS(CA66/360*2*3.1416)*Baggrundsdata!$L4</f>
        <v>-0.38495778966184485</v>
      </c>
      <c r="CB76" s="9">
        <f>COS(CB66/360*2*3.1416)*Baggrundsdata!$L4</f>
        <v>-0.35524598585623396</v>
      </c>
      <c r="CC76" s="9">
        <f>COS(CC66/360*2*3.1416)*Baggrundsdata!$L4</f>
        <v>-0.23856764224485358</v>
      </c>
      <c r="CD76" s="9">
        <f>COS(CD66/360*2*3.1416)*Baggrundsdata!$L4</f>
        <v>-6.3486380144055013E-2</v>
      </c>
      <c r="CE76" s="9">
        <f>COS(CE66/360*2*3.1416)*Baggrundsdata!$L4</f>
        <v>0.12713676286671488</v>
      </c>
      <c r="CF76" s="9">
        <f>COS(CF66/360*2*3.1416)*Baggrundsdata!$L4</f>
        <v>0.28663599515411342</v>
      </c>
      <c r="CG76" s="9">
        <f>COS(CG66/360*2*3.1416)*Baggrundsdata!$L4</f>
        <v>0.37596486190661754</v>
      </c>
      <c r="CH76" s="9">
        <f>COS(CH66/360*2*3.1416)*Baggrundsdata!$L4</f>
        <v>0.37325507254379664</v>
      </c>
      <c r="CI76" s="9">
        <f>COS(CI66/360*2*3.1416)*Baggrundsdata!$L4</f>
        <v>0.27917000121727964</v>
      </c>
      <c r="CJ76" s="9">
        <f>COS(CJ66/360*2*3.1416)*Baggrundsdata!$L4</f>
        <v>0.11674228848153684</v>
      </c>
      <c r="CK76" s="9">
        <f>COS(CK66/360*2*3.1416)*Baggrundsdata!$L4</f>
        <v>-7.4264699692814171E-2</v>
      </c>
      <c r="CL76" s="9">
        <f>COS(CL66/360*2*3.1416)*Baggrundsdata!$L4</f>
        <v>-0.24709120386695629</v>
      </c>
      <c r="CM76" s="9">
        <f>COS(CM66/360*2*3.1416)*Baggrundsdata!$L4</f>
        <v>-0.35942816594266114</v>
      </c>
      <c r="CN76" s="9">
        <f>COS(CN66/360*2*3.1416)*Baggrundsdata!$L4</f>
        <v>-0.38377476318587944</v>
      </c>
      <c r="CO76" s="9">
        <f>COS(CO66/360*2*3.1416)*Baggrundsdata!$L4</f>
        <v>-0.31417078942233378</v>
      </c>
      <c r="CP76" s="9">
        <f>COS(CP66/360*2*3.1416)*Baggrundsdata!$L4</f>
        <v>-0.16765575247463205</v>
      </c>
      <c r="CQ76" s="9">
        <f>COS(CQ66/360*2*3.1416)*Baggrundsdata!$L4</f>
        <v>1.9902508750774876E-2</v>
      </c>
      <c r="CR76" s="9">
        <f>COS(CR66/360*2*3.1416)*Baggrundsdata!$L4</f>
        <v>0.2025885057186759</v>
      </c>
      <c r="CS76" s="9">
        <f>COS(CS66/360*2*3.1416)*Baggrundsdata!$L4</f>
        <v>0.33567951203718593</v>
      </c>
      <c r="CT76" s="9">
        <f>COS(CT66/360*2*3.1416)*Baggrundsdata!$L4</f>
        <v>0.38659397925927003</v>
      </c>
      <c r="CU76" s="9">
        <f>COS(CU66/360*2*3.1416)*Baggrundsdata!$L4</f>
        <v>0.34286771294882279</v>
      </c>
      <c r="CV76" s="9">
        <f>COS(CV66/360*2*3.1416)*Baggrundsdata!$L4</f>
        <v>0.21520518896495813</v>
      </c>
      <c r="CW76" s="9">
        <f>COS(CW66/360*2*3.1416)*Baggrundsdata!$L4</f>
        <v>3.4859027789753756E-2</v>
      </c>
      <c r="CX76" s="9">
        <f>COS(CX66/360*2*3.1416)*Baggrundsdata!$L4</f>
        <v>-0.15402085128393803</v>
      </c>
      <c r="CY76" s="9">
        <f>COS(CY66/360*2*3.1416)*Baggrundsdata!$L4</f>
        <v>-0.30519541903140007</v>
      </c>
      <c r="CZ76" s="9">
        <f>COS(CZ66/360*2*3.1416)*Baggrundsdata!$L4</f>
        <v>-0.38165615294409166</v>
      </c>
      <c r="DA76" s="9">
        <f>COS(DA66/360*2*3.1416)*Baggrundsdata!$L4</f>
        <v>-0.36468496548790635</v>
      </c>
      <c r="DB76" s="9">
        <f>COS(DB66/360*2*3.1416)*Baggrundsdata!$L4</f>
        <v>-0.25843651430352627</v>
      </c>
      <c r="DC76" s="9">
        <f>COS(DC66/360*2*3.1416)*Baggrundsdata!$L4</f>
        <v>-8.8921114854355415E-2</v>
      </c>
      <c r="DD76" s="9">
        <f>COS(DD66/360*2*3.1416)*Baggrundsdata!$L4</f>
        <v>0.10236275484484679</v>
      </c>
      <c r="DE76" s="9">
        <f>COS(DE66/360*2*3.1416)*Baggrundsdata!$L4</f>
        <v>0.26858755294782755</v>
      </c>
      <c r="DF76" s="9">
        <f>COS(DF66/360*2*3.1416)*Baggrundsdata!$L4</f>
        <v>0.36906036216211574</v>
      </c>
      <c r="DG76" s="9">
        <f>COS(DG66/360*2*3.1416)*Baggrundsdata!$L4</f>
        <v>0.37918478193762312</v>
      </c>
      <c r="DH76" s="9">
        <f>COS(DH66/360*2*3.1416)*Baggrundsdata!$L4</f>
        <v>0.29648228812355648</v>
      </c>
      <c r="DI76" s="9">
        <f>COS(DI66/360*2*3.1416)*Baggrundsdata!$L4</f>
        <v>0.14119899188421561</v>
      </c>
      <c r="DJ76" s="9">
        <f>COS(DJ66/360*2*3.1416)*Baggrundsdata!$L4</f>
        <v>-4.865074067567994E-2</v>
      </c>
      <c r="DK76" s="9">
        <f>COS(DK66/360*2*3.1416)*Baggrundsdata!$L4</f>
        <v>-0.22659045385744286</v>
      </c>
      <c r="DL76" s="9">
        <f>COS(DL66/360*2*3.1416)*Baggrundsdata!$L4</f>
        <v>-0.34905934256949733</v>
      </c>
      <c r="DM76" s="9">
        <f>COS(DM66/360*2*3.1416)*Baggrundsdata!$L4</f>
        <v>-0.38607622219838383</v>
      </c>
      <c r="DN76" s="9">
        <f>COS(DN66/360*2*3.1416)*Baggrundsdata!$L4</f>
        <v>-0.32857911860815164</v>
      </c>
      <c r="DO76" s="9">
        <f>COS(DO66/360*2*3.1416)*Baggrundsdata!$L4</f>
        <v>-0.1906436986526952</v>
      </c>
      <c r="DP76" s="9">
        <f>COS(DP66/360*2*3.1416)*Baggrundsdata!$L4</f>
        <v>-6.0374549083700218E-3</v>
      </c>
      <c r="DQ76" s="9">
        <f>COS(DQ66/360*2*3.1416)*Baggrundsdata!$L4</f>
        <v>0.18004679726819095</v>
      </c>
      <c r="DR76" s="9">
        <f>COS(DR66/360*2*3.1416)*Baggrundsdata!$L4</f>
        <v>0.32205441639347465</v>
      </c>
      <c r="DS76" s="9">
        <f>COS(DS66/360*2*3.1416)*Baggrundsdata!$L4</f>
        <v>0.3852210089117985</v>
      </c>
      <c r="DT76" s="9">
        <f>COS(DT66/360*2*3.1416)*Baggrundsdata!$L4</f>
        <v>0.3540829800146284</v>
      </c>
      <c r="DU76" s="9">
        <f>COS(DU66/360*2*3.1416)*Baggrundsdata!$L4</f>
        <v>0.23626312274502234</v>
      </c>
      <c r="DV76" s="9">
        <f>COS(DV66/360*2*3.1416)*Baggrundsdata!$L4</f>
        <v>6.0604508425657497E-2</v>
      </c>
      <c r="DW76" s="9">
        <f>COS(DW66/360*2*3.1416)*Baggrundsdata!$L4</f>
        <v>-0.12989048576638565</v>
      </c>
      <c r="DX76" s="9">
        <f>COS(DX66/360*2*3.1416)*Baggrundsdata!$L4</f>
        <v>-0.2885874398663934</v>
      </c>
      <c r="DY76" s="9">
        <f>COS(DY66/360*2*3.1416)*Baggrundsdata!$L4</f>
        <v>-0.37663630200810777</v>
      </c>
      <c r="DZ76" s="9">
        <f>COS(DZ66/360*2*3.1416)*Baggrundsdata!$L4</f>
        <v>-0.37248213510802014</v>
      </c>
      <c r="EA76" s="9">
        <f>COS(EA66/360*2*3.1416)*Baggrundsdata!$L4</f>
        <v>-0.27714190638169783</v>
      </c>
      <c r="EB76" s="9">
        <f>COS(EB66/360*2*3.1416)*Baggrundsdata!$L4</f>
        <v>-0.11395552712084069</v>
      </c>
      <c r="EC76" s="9">
        <f>COS(EC66/360*2*3.1416)*Baggrundsdata!$L4</f>
        <v>7.712791017870374E-2</v>
      </c>
      <c r="ED76" s="9">
        <f>COS(ED66/360*2*3.1416)*Baggrundsdata!$L4</f>
        <v>0.24932993083246499</v>
      </c>
      <c r="EE76" s="9">
        <f>COS(EE66/360*2*3.1416)*Baggrundsdata!$L4</f>
        <v>0.3604943543906618</v>
      </c>
      <c r="EF76" s="9">
        <f>COS(EF66/360*2*3.1416)*Baggrundsdata!$L4</f>
        <v>0.38340740321394973</v>
      </c>
      <c r="EG76" s="9">
        <f>COS(EG66/360*2*3.1416)*Baggrundsdata!$L4</f>
        <v>0.31245981315326871</v>
      </c>
      <c r="EH76" s="9">
        <f>COS(EH66/360*2*3.1416)*Baggrundsdata!$L4</f>
        <v>0.16502001808483216</v>
      </c>
      <c r="EI76" s="9">
        <f>COS(EI66/360*2*3.1416)*Baggrundsdata!$L4</f>
        <v>-2.2817756251218721E-2</v>
      </c>
      <c r="EJ76" s="9">
        <f>COS(EJ66/360*2*3.1416)*Baggrundsdata!$L4</f>
        <v>-0.20506959468283684</v>
      </c>
      <c r="EK76" s="9">
        <f>COS(EK66/360*2*3.1416)*Baggrundsdata!$L4</f>
        <v>-0.33711905566618083</v>
      </c>
      <c r="EL76" s="9">
        <f>COS(EL66/360*2*3.1416)*Baggrundsdata!$L4</f>
        <v>-0.38663956786151654</v>
      </c>
      <c r="EM76" s="9">
        <f>COS(EM66/360*2*3.1416)*Baggrundsdata!$L4</f>
        <v>-0.34150818613645201</v>
      </c>
      <c r="EN76" s="9">
        <f>COS(EN66/360*2*3.1416)*Baggrundsdata!$L4</f>
        <v>-0.21277336778972</v>
      </c>
      <c r="EO76" s="9">
        <f>COS(EO66/360*2*3.1416)*Baggrundsdata!$L4</f>
        <v>-3.195023797371218E-2</v>
      </c>
      <c r="EP76" s="9">
        <f>COS(EP66/360*2*3.1416)*Baggrundsdata!$L4</f>
        <v>0.15669451897722056</v>
      </c>
      <c r="EQ76" s="9">
        <f>COS(EQ66/360*2*3.1416)*Baggrundsdata!$L4</f>
        <v>0.30697943327114996</v>
      </c>
      <c r="ER76" s="9">
        <f>COS(ER66/360*2*3.1416)*Baggrundsdata!$L4</f>
        <v>0.38211377538117725</v>
      </c>
      <c r="ES76" s="9">
        <f>COS(ES66/360*2*3.1416)*Baggrundsdata!$L4</f>
        <v>0.36370416715796677</v>
      </c>
      <c r="ET76" s="9">
        <f>COS(ET66/360*2*3.1416)*Baggrundsdata!$L4</f>
        <v>0.25625740104983075</v>
      </c>
      <c r="EU76" s="9">
        <f>COS(EU66/360*2*3.1416)*Baggrundsdata!$L4</f>
        <v>8.6077147847655675E-2</v>
      </c>
      <c r="EV76" s="9">
        <f>COS(EV66/360*2*3.1416)*Baggrundsdata!$L4</f>
        <v>-0.10517535388850052</v>
      </c>
    </row>
    <row r="77" spans="1:152">
      <c r="B77" t="str">
        <f>B67</f>
        <v>Venus</v>
      </c>
      <c r="C77" s="9">
        <f>COS(C67/360*2*3.1416)*Baggrundsdata!$L5</f>
        <v>0.71914093156350689</v>
      </c>
      <c r="D77" s="9">
        <f>COS(D67/360*2*3.1416)*Baggrundsdata!$L5</f>
        <v>0.71224702086951741</v>
      </c>
      <c r="E77" s="9">
        <f>COS(E67/360*2*3.1416)*Baggrundsdata!$L5</f>
        <v>0.67815145756184381</v>
      </c>
      <c r="F77" s="9">
        <f>COS(F67/360*2*3.1416)*Baggrundsdata!$L5</f>
        <v>0.61815639614810514</v>
      </c>
      <c r="G77" s="9">
        <f>COS(G67/360*2*3.1416)*Baggrundsdata!$L5</f>
        <v>0.53455312710940484</v>
      </c>
      <c r="H77" s="9">
        <f>COS(H67/360*2*3.1416)*Baggrundsdata!$L5</f>
        <v>0.43053456949647201</v>
      </c>
      <c r="I77" s="9">
        <f>COS(I67/360*2*3.1416)*Baggrundsdata!$L5</f>
        <v>0.31007332914219499</v>
      </c>
      <c r="J77" s="9">
        <f>COS(J67/360*2*3.1416)*Baggrundsdata!$L5</f>
        <v>0.17776997960815943</v>
      </c>
      <c r="K77" s="9">
        <f>COS(K67/360*2*3.1416)*Baggrundsdata!$L5</f>
        <v>3.8677360215839271E-2</v>
      </c>
      <c r="L77" s="9">
        <f>COS(L67/360*2*3.1416)*Baggrundsdata!$L5</f>
        <v>-0.1018923985477648</v>
      </c>
      <c r="M77" s="9">
        <f>COS(M67/360*2*3.1416)*Baggrundsdata!$L5</f>
        <v>-0.23857075229588962</v>
      </c>
      <c r="N77" s="9">
        <f>COS(N67/360*2*3.1416)*Baggrundsdata!$L5</f>
        <v>-0.36613777452898078</v>
      </c>
      <c r="O77" s="9">
        <f>COS(O67/360*2*3.1416)*Baggrundsdata!$L5</f>
        <v>-0.47972151250863115</v>
      </c>
      <c r="P77" s="9">
        <f>COS(P67/360*2*3.1416)*Baggrundsdata!$L5</f>
        <v>-0.57498405355489035</v>
      </c>
      <c r="Q77" s="9">
        <f>COS(Q67/360*2*3.1416)*Baggrundsdata!$L5</f>
        <v>-0.64828719564976678</v>
      </c>
      <c r="R77" s="9">
        <f>COS(R67/360*2*3.1416)*Baggrundsdata!$L5</f>
        <v>-0.69683139516818049</v>
      </c>
      <c r="S77" s="9">
        <f>COS(S67/360*2*3.1416)*Baggrundsdata!$L5</f>
        <v>-0.71876268513938024</v>
      </c>
      <c r="T77" s="9">
        <f>COS(T67/360*2*3.1416)*Baggrundsdata!$L5</f>
        <v>-0.71324348068945642</v>
      </c>
      <c r="U77" s="9">
        <f>COS(U67/360*2*3.1416)*Baggrundsdata!$L5</f>
        <v>-0.68048456751178799</v>
      </c>
      <c r="V77" s="9">
        <f>COS(V67/360*2*3.1416)*Baggrundsdata!$L5</f>
        <v>-0.62173705168355176</v>
      </c>
      <c r="W77" s="9">
        <f>COS(W67/360*2*3.1416)*Baggrundsdata!$L5</f>
        <v>-0.53924457827542149</v>
      </c>
      <c r="X77" s="9">
        <f>COS(X67/360*2*3.1416)*Baggrundsdata!$L5</f>
        <v>-0.43615764358874098</v>
      </c>
      <c r="Y77" s="9">
        <f>COS(Y67/360*2*3.1416)*Baggrundsdata!$L5</f>
        <v>-0.31641327354877419</v>
      </c>
      <c r="Z77" s="9">
        <f>COS(Z67/360*2*3.1416)*Baggrundsdata!$L5</f>
        <v>-0.18458466349482436</v>
      </c>
      <c r="AA77" s="9">
        <f>COS(AA67/360*2*3.1416)*Baggrundsdata!$L5</f>
        <v>-4.5706521821814713E-2</v>
      </c>
      <c r="AB77" s="9">
        <f>COS(AB67/360*2*3.1416)*Baggrundsdata!$L5</f>
        <v>9.4917212170074941E-2</v>
      </c>
      <c r="AC77" s="9">
        <f>COS(AC67/360*2*3.1416)*Baggrundsdata!$L5</f>
        <v>0.23191593270896915</v>
      </c>
      <c r="AD77" s="9">
        <f>COS(AD67/360*2*3.1416)*Baggrundsdata!$L5</f>
        <v>0.36005747806526095</v>
      </c>
      <c r="AE77" s="9">
        <f>COS(AE67/360*2*3.1416)*Baggrundsdata!$L5</f>
        <v>0.47444795370512888</v>
      </c>
      <c r="AF77" s="9">
        <f>COS(AF67/360*2*3.1416)*Baggrundsdata!$L5</f>
        <v>0.57071863657393929</v>
      </c>
      <c r="AG77" s="9">
        <f>COS(AG67/360*2*3.1416)*Baggrundsdata!$L5</f>
        <v>0.64519282238855591</v>
      </c>
      <c r="AH77" s="9">
        <f>COS(AH67/360*2*3.1416)*Baggrundsdata!$L5</f>
        <v>0.69502624382057232</v>
      </c>
      <c r="AI77" s="9">
        <f>COS(AI67/360*2*3.1416)*Baggrundsdata!$L5</f>
        <v>0.71831569681489527</v>
      </c>
      <c r="AJ77" s="9">
        <f>COS(AJ67/360*2*3.1416)*Baggrundsdata!$L5</f>
        <v>0.71417172646142912</v>
      </c>
      <c r="AK77" s="9">
        <f>COS(AK67/360*2*3.1416)*Baggrundsdata!$L5</f>
        <v>0.68275259645056896</v>
      </c>
      <c r="AL77" s="9">
        <f>COS(AL67/360*2*3.1416)*Baggrundsdata!$L5</f>
        <v>0.62525824477424563</v>
      </c>
      <c r="AM77" s="9">
        <f>COS(AM67/360*2*3.1416)*Baggrundsdata!$L5</f>
        <v>0.54388445651224449</v>
      </c>
      <c r="AN77" s="9">
        <f>COS(AN67/360*2*3.1416)*Baggrundsdata!$L5</f>
        <v>0.4417390039055239</v>
      </c>
      <c r="AO77" s="9">
        <f>COS(AO67/360*2*3.1416)*Baggrundsdata!$L5</f>
        <v>0.3227229564376492</v>
      </c>
      <c r="AP77" s="9">
        <f>COS(AP67/360*2*3.1416)*Baggrundsdata!$L5</f>
        <v>0.19138169384881784</v>
      </c>
      <c r="AQ77" s="9">
        <f>COS(AQ67/360*2*3.1416)*Baggrundsdata!$L5</f>
        <v>5.2731312091836888E-2</v>
      </c>
      <c r="AR77" s="9">
        <f>COS(AR67/360*2*3.1416)*Baggrundsdata!$L5</f>
        <v>-8.7932947984542195E-2</v>
      </c>
      <c r="AS77" s="9">
        <f>COS(AS67/360*2*3.1416)*Baggrundsdata!$L5</f>
        <v>-0.2252389328638531</v>
      </c>
      <c r="AT77" s="9">
        <f>COS(AT67/360*2*3.1416)*Baggrundsdata!$L5</f>
        <v>-0.35394274598629044</v>
      </c>
      <c r="AU77" s="9">
        <f>COS(AU67/360*2*3.1416)*Baggrundsdata!$L5</f>
        <v>-0.46912901907086685</v>
      </c>
      <c r="AV77" s="9">
        <f>COS(AV67/360*2*3.1416)*Baggrundsdata!$L5</f>
        <v>-0.56639863650950451</v>
      </c>
      <c r="AW77" s="9">
        <f>COS(AW67/360*2*3.1416)*Baggrundsdata!$L5</f>
        <v>-0.64203674339105166</v>
      </c>
      <c r="AX77" s="9">
        <f>COS(AX67/360*2*3.1416)*Baggrundsdata!$L5</f>
        <v>-0.69315462070726586</v>
      </c>
      <c r="AY77" s="9">
        <f>COS(AY67/360*2*3.1416)*Baggrundsdata!$L5</f>
        <v>-0.71780000933966559</v>
      </c>
      <c r="AZ77" s="9">
        <f>COS(AZ67/360*2*3.1416)*Baggrundsdata!$L5</f>
        <v>-0.7150316694087363</v>
      </c>
      <c r="BA77" s="9">
        <f>COS(BA67/360*2*3.1416)*Baggrundsdata!$L5</f>
        <v>-0.68495532746567611</v>
      </c>
      <c r="BB77" s="9">
        <f>COS(BB67/360*2*3.1416)*Baggrundsdata!$L5</f>
        <v>-0.62871963865603664</v>
      </c>
      <c r="BC77" s="9">
        <f>COS(BC67/360*2*3.1416)*Baggrundsdata!$L5</f>
        <v>-0.54847231806555241</v>
      </c>
      <c r="BD77" s="9">
        <f>COS(BD67/360*2*3.1416)*Baggrundsdata!$L5</f>
        <v>-0.44727811664988926</v>
      </c>
      <c r="BE77" s="9">
        <f>COS(BE67/360*2*3.1416)*Baggrundsdata!$L5</f>
        <v>-0.32900177435568839</v>
      </c>
      <c r="BF77" s="9">
        <f>COS(BF67/360*2*3.1416)*Baggrundsdata!$L5</f>
        <v>-0.19816042060747879</v>
      </c>
      <c r="BG77" s="9">
        <f>COS(BG67/360*2*3.1416)*Baggrundsdata!$L5</f>
        <v>-5.9751059180464722E-2</v>
      </c>
      <c r="BH77" s="9">
        <f>COS(BH67/360*2*3.1416)*Baggrundsdata!$L5</f>
        <v>8.0940273960720191E-2</v>
      </c>
      <c r="BI77" s="9">
        <f>COS(BI67/360*2*3.1416)*Baggrundsdata!$L5</f>
        <v>0.21854039134357686</v>
      </c>
      <c r="BJ77" s="9">
        <f>COS(BJ67/360*2*3.1416)*Baggrundsdata!$L5</f>
        <v>0.34779416310026157</v>
      </c>
      <c r="BK77" s="9">
        <f>COS(BK67/360*2*3.1416)*Baggrundsdata!$L5</f>
        <v>0.46376521730458542</v>
      </c>
      <c r="BL77" s="9">
        <f>COS(BL67/360*2*3.1416)*Baggrundsdata!$L5</f>
        <v>0.56202446652300786</v>
      </c>
      <c r="BM77" s="9">
        <f>COS(BM67/360*2*3.1416)*Baggrundsdata!$L5</f>
        <v>0.63881926050217375</v>
      </c>
      <c r="BN77" s="9">
        <f>COS(BN67/360*2*3.1416)*Baggrundsdata!$L5</f>
        <v>0.69121670482883091</v>
      </c>
      <c r="BO77" s="9">
        <f>COS(BO67/360*2*3.1416)*Baggrundsdata!$L5</f>
        <v>0.71721567203363756</v>
      </c>
      <c r="BP77" s="9">
        <f>COS(BP67/360*2*3.1416)*Baggrundsdata!$L5</f>
        <v>0.71582322728710879</v>
      </c>
      <c r="BQ77" s="9">
        <f>COS(BQ67/360*2*3.1416)*Baggrundsdata!$L5</f>
        <v>0.68709254988963808</v>
      </c>
      <c r="BR77" s="9">
        <f>COS(BR67/360*2*3.1416)*Baggrundsdata!$L5</f>
        <v>0.63212090228392415</v>
      </c>
      <c r="BS77" s="9">
        <f>COS(BS67/360*2*3.1416)*Baggrundsdata!$L5</f>
        <v>0.55300772415585742</v>
      </c>
      <c r="BT77" s="9">
        <f>COS(BT67/360*2*3.1416)*Baggrundsdata!$L5</f>
        <v>0.45277445206543582</v>
      </c>
      <c r="BU77" s="9">
        <f>COS(BU67/360*2*3.1416)*Baggrundsdata!$L5</f>
        <v>0.33524912680166291</v>
      </c>
      <c r="BV77" s="9">
        <f>COS(BV67/360*2*3.1416)*Baggrundsdata!$L5</f>
        <v>0.20492019545868828</v>
      </c>
      <c r="BW77" s="9">
        <f>COS(BW67/360*2*3.1416)*Baggrundsdata!$L5</f>
        <v>6.6765091724581116E-2</v>
      </c>
      <c r="BX77" s="9">
        <f>COS(BX67/360*2*3.1416)*Baggrundsdata!$L5</f>
        <v>-7.3939858872480557E-2</v>
      </c>
      <c r="BY77" s="9">
        <f>COS(BY67/360*2*3.1416)*Baggrundsdata!$L5</f>
        <v>-0.21182094879140714</v>
      </c>
      <c r="BZ77" s="9">
        <f>COS(BZ67/360*2*3.1416)*Baggrundsdata!$L5</f>
        <v>-0.34161231745282328</v>
      </c>
      <c r="CA77" s="9">
        <f>COS(CA67/360*2*3.1416)*Baggrundsdata!$L5</f>
        <v>-0.45835706139608628</v>
      </c>
      <c r="CB77" s="9">
        <f>COS(CB67/360*2*3.1416)*Baggrundsdata!$L5</f>
        <v>-0.55759654495664468</v>
      </c>
      <c r="CC77" s="9">
        <f>COS(CC67/360*2*3.1416)*Baggrundsdata!$L5</f>
        <v>-0.63554068143946985</v>
      </c>
      <c r="CD77" s="9">
        <f>COS(CD67/360*2*3.1416)*Baggrundsdata!$L5</f>
        <v>-0.68921268152602377</v>
      </c>
      <c r="CE77" s="9">
        <f>COS(CE67/360*2*3.1416)*Baggrundsdata!$L5</f>
        <v>-0.71656274078237348</v>
      </c>
      <c r="CF77" s="9">
        <f>COS(CF67/360*2*3.1416)*Baggrundsdata!$L5</f>
        <v>-0.71654632439256993</v>
      </c>
      <c r="CG77" s="9">
        <f>COS(CG67/360*2*3.1416)*Baggrundsdata!$L5</f>
        <v>-0.68916405932017777</v>
      </c>
      <c r="CH77" s="9">
        <f>COS(CH67/360*2*3.1416)*Baggrundsdata!$L5</f>
        <v>-0.63546171036371846</v>
      </c>
      <c r="CI77" s="9">
        <f>COS(CI67/360*2*3.1416)*Baggrundsdata!$L5</f>
        <v>-0.5574902410204734</v>
      </c>
      <c r="CJ77" s="9">
        <f>COS(CJ67/360*2*3.1416)*Baggrundsdata!$L5</f>
        <v>-0.45822748448694339</v>
      </c>
      <c r="CK77" s="9">
        <f>COS(CK67/360*2*3.1416)*Baggrundsdata!$L5</f>
        <v>-0.34146441628367702</v>
      </c>
      <c r="CL77" s="9">
        <f>COS(CL67/360*2*3.1416)*Baggrundsdata!$L5</f>
        <v>-0.21166037190287307</v>
      </c>
      <c r="CM77" s="9">
        <f>COS(CM67/360*2*3.1416)*Baggrundsdata!$L5</f>
        <v>-7.3772738907607355E-2</v>
      </c>
      <c r="CN77" s="9">
        <f>COS(CN67/360*2*3.1416)*Baggrundsdata!$L5</f>
        <v>6.6932372234039181E-2</v>
      </c>
      <c r="CO77" s="9">
        <f>COS(CO67/360*2*3.1416)*Baggrundsdata!$L5</f>
        <v>0.20508124784956774</v>
      </c>
      <c r="CP77" s="9">
        <f>COS(CP67/360*2*3.1416)*Baggrundsdata!$L5</f>
        <v>0.33539780027085359</v>
      </c>
      <c r="CQ77" s="9">
        <f>COS(CQ67/360*2*3.1416)*Baggrundsdata!$L5</f>
        <v>0.45290506857716739</v>
      </c>
      <c r="CR77" s="9">
        <f>COS(CR67/360*2*3.1416)*Baggrundsdata!$L5</f>
        <v>0.55311529529336767</v>
      </c>
      <c r="CS77" s="9">
        <f>COS(CS67/360*2*3.1416)*Baggrundsdata!$L5</f>
        <v>0.632201319763671</v>
      </c>
      <c r="CT77" s="9">
        <f>COS(CT67/360*2*3.1416)*Baggrundsdata!$L5</f>
        <v>0.68714274246206408</v>
      </c>
      <c r="CU77" s="9">
        <f>COS(CU67/360*2*3.1416)*Baggrundsdata!$L5</f>
        <v>0.71584127803170716</v>
      </c>
      <c r="CV77" s="9">
        <f>COS(CV67/360*2*3.1416)*Baggrundsdata!$L5</f>
        <v>0.71720089156867894</v>
      </c>
      <c r="CW77" s="9">
        <f>COS(CW67/360*2*3.1416)*Baggrundsdata!$L5</f>
        <v>0.69116965763975469</v>
      </c>
      <c r="CX77" s="9">
        <f>COS(CX67/360*2*3.1416)*Baggrundsdata!$L5</f>
        <v>0.63874174338314982</v>
      </c>
      <c r="CY77" s="9">
        <f>COS(CY67/360*2*3.1416)*Baggrundsdata!$L5</f>
        <v>0.56191943995499449</v>
      </c>
      <c r="CZ77" s="9">
        <f>COS(CZ67/360*2*3.1416)*Baggrundsdata!$L5</f>
        <v>0.46363669239065947</v>
      </c>
      <c r="DA77" s="9">
        <f>COS(DA67/360*2*3.1416)*Baggrundsdata!$L5</f>
        <v>0.3476470483763095</v>
      </c>
      <c r="DB77" s="9">
        <f>COS(DB67/360*2*3.1416)*Baggrundsdata!$L5</f>
        <v>0.21838030531483602</v>
      </c>
      <c r="DC77" s="9">
        <f>COS(DC67/360*2*3.1416)*Baggrundsdata!$L5</f>
        <v>8.0773330523649364E-2</v>
      </c>
      <c r="DD77" s="9">
        <f>COS(DD67/360*2*3.1416)*Baggrundsdata!$L5</f>
        <v>-5.9918484235933309E-2</v>
      </c>
      <c r="DE77" s="9">
        <f>COS(DE67/360*2*3.1416)*Baggrundsdata!$L5</f>
        <v>-0.19832193309777904</v>
      </c>
      <c r="DF77" s="9">
        <f>COS(DF67/360*2*3.1416)*Baggrundsdata!$L5</f>
        <v>-0.32915120590590929</v>
      </c>
      <c r="DG77" s="9">
        <f>COS(DG67/360*2*3.1416)*Baggrundsdata!$L5</f>
        <v>-0.44740976027214874</v>
      </c>
      <c r="DH77" s="9">
        <f>COS(DH67/360*2*3.1416)*Baggrundsdata!$L5</f>
        <v>-0.5485811461163792</v>
      </c>
      <c r="DI77" s="9">
        <f>COS(DI67/360*2*3.1416)*Baggrundsdata!$L5</f>
        <v>-0.62880149484871417</v>
      </c>
      <c r="DJ77" s="9">
        <f>COS(DJ67/360*2*3.1416)*Baggrundsdata!$L5</f>
        <v>-0.68500708560430312</v>
      </c>
      <c r="DK77" s="9">
        <f>COS(DK67/360*2*3.1416)*Baggrundsdata!$L5</f>
        <v>-0.7150513527817709</v>
      </c>
      <c r="DL77" s="9">
        <f>COS(DL67/360*2*3.1416)*Baggrundsdata!$L5</f>
        <v>-0.71778686621314436</v>
      </c>
      <c r="DM77" s="9">
        <f>COS(DM67/360*2*3.1416)*Baggrundsdata!$L5</f>
        <v>-0.69310915303451603</v>
      </c>
      <c r="DN77" s="9">
        <f>COS(DN67/360*2*3.1416)*Baggrundsdata!$L5</f>
        <v>-0.64196068764243108</v>
      </c>
      <c r="DO77" s="9">
        <f>COS(DO67/360*2*3.1416)*Baggrundsdata!$L5</f>
        <v>-0.56629489735430938</v>
      </c>
      <c r="DP77" s="9">
        <f>COS(DP67/360*2*3.1416)*Baggrundsdata!$L5</f>
        <v>-0.46900155844418384</v>
      </c>
      <c r="DQ77" s="9">
        <f>COS(DQ67/360*2*3.1416)*Baggrundsdata!$L5</f>
        <v>-0.35379643177747289</v>
      </c>
      <c r="DR77" s="9">
        <f>COS(DR67/360*2*3.1416)*Baggrundsdata!$L5</f>
        <v>-0.22507935300540791</v>
      </c>
      <c r="DS77" s="9">
        <f>COS(DS67/360*2*3.1416)*Baggrundsdata!$L5</f>
        <v>-8.7766197041622224E-2</v>
      </c>
      <c r="DT77" s="9">
        <f>COS(DT67/360*2*3.1416)*Baggrundsdata!$L5</f>
        <v>5.2898865680916063E-2</v>
      </c>
      <c r="DU77" s="9">
        <f>COS(DU67/360*2*3.1416)*Baggrundsdata!$L5</f>
        <v>0.19154365099161078</v>
      </c>
      <c r="DV77" s="9">
        <f>COS(DV67/360*2*3.1416)*Baggrundsdata!$L5</f>
        <v>0.32287313177738391</v>
      </c>
      <c r="DW77" s="9">
        <f>COS(DW67/360*2*3.1416)*Baggrundsdata!$L5</f>
        <v>0.44187166204801326</v>
      </c>
      <c r="DX77" s="9">
        <f>COS(DX67/360*2*3.1416)*Baggrundsdata!$L5</f>
        <v>0.54399453106815909</v>
      </c>
      <c r="DY77" s="9">
        <f>COS(DY67/360*2*3.1416)*Baggrundsdata!$L5</f>
        <v>0.62534153185119201</v>
      </c>
      <c r="DZ77" s="9">
        <f>COS(DZ67/360*2*3.1416)*Baggrundsdata!$L5</f>
        <v>0.6828059152052901</v>
      </c>
      <c r="EA77" s="9">
        <f>COS(EA67/360*2*3.1416)*Baggrundsdata!$L5</f>
        <v>0.71419304058039645</v>
      </c>
      <c r="EB77" s="9">
        <f>COS(EB67/360*2*3.1416)*Baggrundsdata!$L5</f>
        <v>0.71830419228380971</v>
      </c>
      <c r="EC77" s="9">
        <f>COS(EC67/360*2*3.1416)*Baggrundsdata!$L5</f>
        <v>0.69498236001264102</v>
      </c>
      <c r="ED77" s="9">
        <f>COS(ED67/360*2*3.1416)*Baggrundsdata!$L5</f>
        <v>0.64511823528425272</v>
      </c>
      <c r="EE77" s="9">
        <f>COS(EE67/360*2*3.1416)*Baggrundsdata!$L5</f>
        <v>0.57061619475309711</v>
      </c>
      <c r="EF77" s="9">
        <f>COS(EF67/360*2*3.1416)*Baggrundsdata!$L5</f>
        <v>0.47432156955592442</v>
      </c>
      <c r="EG77" s="9">
        <f>COS(EG67/360*2*3.1416)*Baggrundsdata!$L5</f>
        <v>0.3599119783649542</v>
      </c>
      <c r="EH77" s="9">
        <f>COS(EH67/360*2*3.1416)*Baggrundsdata!$L5</f>
        <v>0.23175687428291103</v>
      </c>
      <c r="EI77" s="9">
        <f>COS(EI67/360*2*3.1416)*Baggrundsdata!$L5</f>
        <v>9.4750669669232901E-2</v>
      </c>
      <c r="EJ77" s="9">
        <f>COS(EJ67/360*2*3.1416)*Baggrundsdata!$L5</f>
        <v>-4.5874187919804049E-2</v>
      </c>
      <c r="EK77" s="9">
        <f>COS(EK67/360*2*3.1416)*Baggrundsdata!$L5</f>
        <v>-0.18474704980065815</v>
      </c>
      <c r="EL77" s="9">
        <f>COS(EL67/360*2*3.1416)*Baggrundsdata!$L5</f>
        <v>-0.31656417831537076</v>
      </c>
      <c r="EM77" s="9">
        <f>COS(EM67/360*2*3.1416)*Baggrundsdata!$L5</f>
        <v>-0.43629130356414442</v>
      </c>
      <c r="EN77" s="9">
        <f>COS(EN67/360*2*3.1416)*Baggrundsdata!$L5</f>
        <v>-0.53935588880898044</v>
      </c>
      <c r="EO77" s="9">
        <f>COS(EO67/360*2*3.1416)*Baggrundsdata!$L5</f>
        <v>-0.62182176167925585</v>
      </c>
      <c r="EP77" s="9">
        <f>COS(EP67/360*2*3.1416)*Baggrundsdata!$L5</f>
        <v>-0.68053944178323944</v>
      </c>
      <c r="EQ77" s="9">
        <f>COS(EQ67/360*2*3.1416)*Baggrundsdata!$L5</f>
        <v>-0.71326642351589142</v>
      </c>
      <c r="ER77" s="9">
        <f>COS(ER67/360*2*3.1416)*Baggrundsdata!$L5</f>
        <v>-0.71875282030401499</v>
      </c>
      <c r="ES77" s="9">
        <f>COS(ES67/360*2*3.1416)*Baggrundsdata!$L5</f>
        <v>-0.69678909942208056</v>
      </c>
      <c r="ET77" s="9">
        <f>COS(ET67/360*2*3.1416)*Baggrundsdata!$L5</f>
        <v>-0.64821408432323102</v>
      </c>
      <c r="EU77" s="9">
        <f>COS(EU67/360*2*3.1416)*Baggrundsdata!$L5</f>
        <v>-0.57488291886585663</v>
      </c>
      <c r="EV77" s="9">
        <f>COS(EV67/360*2*3.1416)*Baggrundsdata!$L5</f>
        <v>-0.47959621692418625</v>
      </c>
    </row>
    <row r="78" spans="1:152">
      <c r="B78" t="str">
        <f t="shared" ref="B78:B83" si="121">B68</f>
        <v>Jorden</v>
      </c>
      <c r="C78" s="9">
        <f>COS(C68/360*2*3.1416)*Baggrundsdata!$L6</f>
        <v>0.9795751544018434</v>
      </c>
      <c r="D78" s="9">
        <f>COS(D68/360*2*3.1416)*Baggrundsdata!$L6</f>
        <v>0.94832682709237892</v>
      </c>
      <c r="E78" s="9">
        <f>COS(E68/360*2*3.1416)*Baggrundsdata!$L6</f>
        <v>0.90334407144069062</v>
      </c>
      <c r="F78" s="9">
        <f>COS(F68/360*2*3.1416)*Baggrundsdata!$L6</f>
        <v>0.84527836372740639</v>
      </c>
      <c r="G78" s="9">
        <f>COS(G68/360*2*3.1416)*Baggrundsdata!$L6</f>
        <v>0.77497065801914677</v>
      </c>
      <c r="H78" s="9">
        <f>COS(H68/360*2*3.1416)*Baggrundsdata!$L6</f>
        <v>0.69343920679846238</v>
      </c>
      <c r="I78" s="9">
        <f>COS(I68/360*2*3.1416)*Baggrundsdata!$L6</f>
        <v>0.6018648138161673</v>
      </c>
      <c r="J78" s="9">
        <f>COS(J68/360*2*3.1416)*Baggrundsdata!$L6</f>
        <v>0.50157373274606498</v>
      </c>
      <c r="K78" s="9">
        <f>COS(K68/360*2*3.1416)*Baggrundsdata!$L6</f>
        <v>0.3940184593174445</v>
      </c>
      <c r="L78" s="9">
        <f>COS(L68/360*2*3.1416)*Baggrundsdata!$L6</f>
        <v>0.28075669510905604</v>
      </c>
      <c r="M78" s="9">
        <f>COS(M68/360*2*3.1416)*Baggrundsdata!$L6</f>
        <v>0.16342878766775126</v>
      </c>
      <c r="N78" s="9">
        <f>COS(N68/360*2*3.1416)*Baggrundsdata!$L6</f>
        <v>4.3733973682041849E-2</v>
      </c>
      <c r="O78" s="9">
        <f>COS(O68/360*2*3.1416)*Baggrundsdata!$L6</f>
        <v>-7.6594230724033693E-2</v>
      </c>
      <c r="P78" s="9">
        <f>COS(P68/360*2*3.1416)*Baggrundsdata!$L6</f>
        <v>-0.19581313615927634</v>
      </c>
      <c r="Q78" s="9">
        <f>COS(Q68/360*2*3.1416)*Baggrundsdata!$L6</f>
        <v>-0.31219611898828892</v>
      </c>
      <c r="R78" s="9">
        <f>COS(R68/360*2*3.1416)*Baggrundsdata!$L6</f>
        <v>-0.4240576276773026</v>
      </c>
      <c r="S78" s="9">
        <f>COS(S68/360*2*3.1416)*Baggrundsdata!$L6</f>
        <v>-0.52977759430094595</v>
      </c>
      <c r="T78" s="9">
        <f>COS(T68/360*2*3.1416)*Baggrundsdata!$L6</f>
        <v>-0.6278248976629679</v>
      </c>
      <c r="U78" s="9">
        <f>COS(U68/360*2*3.1416)*Baggrundsdata!$L6</f>
        <v>-0.71677953821921991</v>
      </c>
      <c r="V78" s="9">
        <f>COS(V68/360*2*3.1416)*Baggrundsdata!$L6</f>
        <v>-0.79535320364791184</v>
      </c>
      <c r="W78" s="9">
        <f>COS(W68/360*2*3.1416)*Baggrundsdata!$L6</f>
        <v>-0.86240792722007809</v>
      </c>
      <c r="X78" s="9">
        <f>COS(X68/360*2*3.1416)*Baggrundsdata!$L6</f>
        <v>-0.91697256874480704</v>
      </c>
      <c r="Y78" s="9">
        <f>COS(Y68/360*2*3.1416)*Baggrundsdata!$L6</f>
        <v>-0.95825687939898097</v>
      </c>
      <c r="Z78" s="9">
        <f>COS(Z68/360*2*3.1416)*Baggrundsdata!$L6</f>
        <v>-0.98566294674340771</v>
      </c>
      <c r="AA78" s="9">
        <f>COS(AA68/360*2*3.1416)*Baggrundsdata!$L6</f>
        <v>-0.99879385416945587</v>
      </c>
      <c r="AB78" s="9">
        <f>COS(AB68/360*2*3.1416)*Baggrundsdata!$L6</f>
        <v>-0.99745942936315135</v>
      </c>
      <c r="AC78" s="9">
        <f>COS(AC68/360*2*3.1416)*Baggrundsdata!$L6</f>
        <v>-0.98167899853288232</v>
      </c>
      <c r="AD78" s="9">
        <f>COS(AD68/360*2*3.1416)*Baggrundsdata!$L6</f>
        <v>-0.95168110651177606</v>
      </c>
      <c r="AE78" s="9">
        <f>COS(AE68/360*2*3.1416)*Baggrundsdata!$L6</f>
        <v>-0.9079002067884514</v>
      </c>
      <c r="AF78" s="9">
        <f>COS(AF68/360*2*3.1416)*Baggrundsdata!$L6</f>
        <v>-0.85097036940377424</v>
      </c>
      <c r="AG78" s="9">
        <f>COS(AG68/360*2*3.1416)*Baggrundsdata!$L6</f>
        <v>-0.78171609784088625</v>
      </c>
      <c r="AH78" s="9">
        <f>COS(AH68/360*2*3.1416)*Baggrundsdata!$L6</f>
        <v>-0.70114038790566202</v>
      </c>
      <c r="AI78" s="9">
        <f>COS(AI68/360*2*3.1416)*Baggrundsdata!$L6</f>
        <v>-0.61041020153845327</v>
      </c>
      <c r="AJ78" s="9">
        <f>COS(AJ68/360*2*3.1416)*Baggrundsdata!$L6</f>
        <v>-0.51083956593698898</v>
      </c>
      <c r="AK78" s="9">
        <f>COS(AK68/360*2*3.1416)*Baggrundsdata!$L6</f>
        <v>-0.40387054276249051</v>
      </c>
      <c r="AL78" s="9">
        <f>COS(AL68/360*2*3.1416)*Baggrundsdata!$L6</f>
        <v>-0.29105234304817817</v>
      </c>
      <c r="AM78" s="9">
        <f>COS(AM68/360*2*3.1416)*Baggrundsdata!$L6</f>
        <v>-0.1740188902847786</v>
      </c>
      <c r="AN78" s="9">
        <f>COS(AN68/360*2*3.1416)*Baggrundsdata!$L6</f>
        <v>-5.4465156632418382E-2</v>
      </c>
      <c r="AO78" s="9">
        <f>COS(AO68/360*2*3.1416)*Baggrundsdata!$L6</f>
        <v>6.5877385023201993E-2</v>
      </c>
      <c r="AP78" s="9">
        <f>COS(AP68/360*2*3.1416)*Baggrundsdata!$L6</f>
        <v>0.18526583764735499</v>
      </c>
      <c r="AQ78" s="9">
        <f>COS(AQ68/360*2*3.1416)*Baggrundsdata!$L6</f>
        <v>0.30197112208651411</v>
      </c>
      <c r="AR78" s="9">
        <f>COS(AR68/360*2*3.1416)*Baggrundsdata!$L6</f>
        <v>0.41430301897695831</v>
      </c>
      <c r="AS78" s="9">
        <f>COS(AS68/360*2*3.1416)*Baggrundsdata!$L6</f>
        <v>0.52063464785479019</v>
      </c>
      <c r="AT78" s="9">
        <f>COS(AT68/360*2*3.1416)*Baggrundsdata!$L6</f>
        <v>0.61942602894129384</v>
      </c>
      <c r="AU78" s="9">
        <f>COS(AU68/360*2*3.1416)*Baggrundsdata!$L6</f>
        <v>0.70924638636300452</v>
      </c>
      <c r="AV78" s="9">
        <f>COS(AV68/360*2*3.1416)*Baggrundsdata!$L6</f>
        <v>0.78879486979339242</v>
      </c>
      <c r="AW78" s="9">
        <f>COS(AW68/360*2*3.1416)*Baggrundsdata!$L6</f>
        <v>0.85691939440875131</v>
      </c>
      <c r="AX78" s="9">
        <f>COS(AX68/360*2*3.1416)*Baggrundsdata!$L6</f>
        <v>0.91263332630297644</v>
      </c>
      <c r="AY78" s="9">
        <f>COS(AY68/360*2*3.1416)*Baggrundsdata!$L6</f>
        <v>0.95512977170969415</v>
      </c>
      <c r="AZ78" s="9">
        <f>COS(AZ68/360*2*3.1416)*Baggrundsdata!$L6</f>
        <v>0.98379326308378978</v>
      </c>
      <c r="BA78" s="9">
        <f>COS(BA68/360*2*3.1416)*Baggrundsdata!$L6</f>
        <v>0.9982086727951377</v>
      </c>
      <c r="BB78" s="9">
        <f>COS(BB68/360*2*3.1416)*Baggrundsdata!$L6</f>
        <v>0.99816722533929314</v>
      </c>
      <c r="BC78" s="9">
        <f>COS(BC68/360*2*3.1416)*Baggrundsdata!$L6</f>
        <v>0.98366952099149485</v>
      </c>
      <c r="BD78" s="9">
        <f>COS(BD68/360*2*3.1416)*Baggrundsdata!$L6</f>
        <v>0.95492552711299727</v>
      </c>
      <c r="BE78" s="9">
        <f>COS(BE68/360*2*3.1416)*Baggrundsdata!$L6</f>
        <v>0.9123515372356461</v>
      </c>
      <c r="BF78" s="9">
        <f>COS(BF68/360*2*3.1416)*Baggrundsdata!$L6</f>
        <v>0.85656414196566077</v>
      </c>
      <c r="BG78" s="9">
        <f>COS(BG68/360*2*3.1416)*Baggrundsdata!$L6</f>
        <v>0.78837129902483927</v>
      </c>
      <c r="BH78" s="9">
        <f>COS(BH68/360*2*3.1416)*Baggrundsdata!$L6</f>
        <v>0.70876063175996995</v>
      </c>
      <c r="BI78" s="9">
        <f>COS(BI68/360*2*3.1416)*Baggrundsdata!$L6</f>
        <v>0.61888512559083375</v>
      </c>
      <c r="BJ78" s="9">
        <f>COS(BJ68/360*2*3.1416)*Baggrundsdata!$L6</f>
        <v>0.52004642955227609</v>
      </c>
      <c r="BK78" s="9">
        <f>COS(BK68/360*2*3.1416)*Baggrundsdata!$L6</f>
        <v>0.4136760047707761</v>
      </c>
      <c r="BL78" s="9">
        <f>COS(BL68/360*2*3.1416)*Baggrundsdata!$L6</f>
        <v>0.30131439289838657</v>
      </c>
      <c r="BM78" s="9">
        <f>COS(BM68/360*2*3.1416)*Baggrundsdata!$L6</f>
        <v>0.18458890475516068</v>
      </c>
      <c r="BN78" s="9">
        <f>COS(BN68/360*2*3.1416)*Baggrundsdata!$L6</f>
        <v>6.5190052311041122E-2</v>
      </c>
      <c r="BO78" s="9">
        <f>COS(BO68/360*2*3.1416)*Baggrundsdata!$L6</f>
        <v>-5.5152934661925751E-2</v>
      </c>
      <c r="BP78" s="9">
        <f>COS(BP68/360*2*3.1416)*Baggrundsdata!$L6</f>
        <v>-0.174697152679578</v>
      </c>
      <c r="BQ78" s="9">
        <f>COS(BQ68/360*2*3.1416)*Baggrundsdata!$L6</f>
        <v>-0.29171126666924646</v>
      </c>
      <c r="BR78" s="9">
        <f>COS(BR68/360*2*3.1416)*Baggrundsdata!$L6</f>
        <v>-0.40450058455041277</v>
      </c>
      <c r="BS78" s="9">
        <f>COS(BS68/360*2*3.1416)*Baggrundsdata!$L6</f>
        <v>-0.51143160112217978</v>
      </c>
      <c r="BT78" s="9">
        <f>COS(BT68/360*2*3.1416)*Baggrundsdata!$L6</f>
        <v>-0.61095565579337696</v>
      </c>
      <c r="BU78" s="9">
        <f>COS(BU68/360*2*3.1416)*Baggrundsdata!$L6</f>
        <v>-0.70163136152510497</v>
      </c>
      <c r="BV78" s="9">
        <f>COS(BV68/360*2*3.1416)*Baggrundsdata!$L6</f>
        <v>-0.78214548015181873</v>
      </c>
      <c r="BW78" s="9">
        <f>COS(BW68/360*2*3.1416)*Baggrundsdata!$L6</f>
        <v>-0.85133194174780591</v>
      </c>
      <c r="BX78" s="9">
        <f>COS(BX68/360*2*3.1416)*Baggrundsdata!$L6</f>
        <v>-0.90818873258541843</v>
      </c>
      <c r="BY78" s="9">
        <f>COS(BY68/360*2*3.1416)*Baggrundsdata!$L6</f>
        <v>-0.95189240710009393</v>
      </c>
      <c r="BZ78" s="9">
        <f>COS(BZ68/360*2*3.1416)*Baggrundsdata!$L6</f>
        <v>-0.98181001368826304</v>
      </c>
      <c r="CA78" s="9">
        <f>COS(CA68/360*2*3.1416)*Baggrundsdata!$L6</f>
        <v>-0.99750826161922379</v>
      </c>
      <c r="CB78" s="9">
        <f>COS(CB68/360*2*3.1416)*Baggrundsdata!$L6</f>
        <v>-0.99875979629839218</v>
      </c>
      <c r="CC78" s="9">
        <f>COS(CC68/360*2*3.1416)*Baggrundsdata!$L6</f>
        <v>-0.98554649199856359</v>
      </c>
      <c r="CD78" s="9">
        <f>COS(CD68/360*2*3.1416)*Baggrundsdata!$L6</f>
        <v>-0.95805971437120463</v>
      </c>
      <c r="CE78" s="9">
        <f>COS(CE68/360*2*3.1416)*Baggrundsdata!$L6</f>
        <v>-0.91669754893588218</v>
      </c>
      <c r="CF78" s="9">
        <f>COS(CF68/360*2*3.1416)*Baggrundsdata!$L6</f>
        <v>-0.86205903568705899</v>
      </c>
      <c r="CG78" s="9">
        <f>COS(CG68/360*2*3.1416)*Baggrundsdata!$L6</f>
        <v>-0.79493549331730295</v>
      </c>
      <c r="CH78" s="9">
        <f>COS(CH68/360*2*3.1416)*Baggrundsdata!$L6</f>
        <v>-0.71629905870644905</v>
      </c>
      <c r="CI78" s="9">
        <f>COS(CI68/360*2*3.1416)*Baggrundsdata!$L6</f>
        <v>-0.62728860765701033</v>
      </c>
      <c r="CJ78" s="9">
        <f>COS(CJ68/360*2*3.1416)*Baggrundsdata!$L6</f>
        <v>-0.52919326078302331</v>
      </c>
      <c r="CK78" s="9">
        <f>COS(CK68/360*2*3.1416)*Baggrundsdata!$L6</f>
        <v>-0.42343371343323954</v>
      </c>
      <c r="CL78" s="9">
        <f>COS(CL68/360*2*3.1416)*Baggrundsdata!$L6</f>
        <v>-0.31154166004367606</v>
      </c>
      <c r="CM78" s="9">
        <f>COS(CM68/360*2*3.1416)*Baggrundsdata!$L6</f>
        <v>-0.19513761091250933</v>
      </c>
      <c r="CN78" s="9">
        <f>COS(CN68/360*2*3.1416)*Baggrundsdata!$L6</f>
        <v>-7.5907422672564798E-2</v>
      </c>
      <c r="CO78" s="9">
        <f>COS(CO68/360*2*3.1416)*Baggrundsdata!$L6</f>
        <v>4.4422117634151631E-2</v>
      </c>
      <c r="CP78" s="9">
        <f>COS(CP68/360*2*3.1416)*Baggrundsdata!$L6</f>
        <v>0.16410830126885792</v>
      </c>
      <c r="CQ78" s="9">
        <f>COS(CQ68/360*2*3.1416)*Baggrundsdata!$L6</f>
        <v>0.2814177370991704</v>
      </c>
      <c r="CR78" s="9">
        <f>COS(CR68/360*2*3.1416)*Baggrundsdata!$L6</f>
        <v>0.39465145595723394</v>
      </c>
      <c r="CS78" s="9">
        <f>COS(CS68/360*2*3.1416)*Baggrundsdata!$L6</f>
        <v>0.5021695164714125</v>
      </c>
      <c r="CT78" s="9">
        <f>COS(CT68/360*2*3.1416)*Baggrundsdata!$L6</f>
        <v>0.60241475601017802</v>
      </c>
      <c r="CU78" s="9">
        <f>COS(CU68/360*2*3.1416)*Baggrundsdata!$L6</f>
        <v>0.69393534275799662</v>
      </c>
      <c r="CV78" s="9">
        <f>COS(CV68/360*2*3.1416)*Baggrundsdata!$L6</f>
        <v>0.77540580230603107</v>
      </c>
      <c r="CW78" s="9">
        <f>COS(CW68/360*2*3.1416)*Baggrundsdata!$L6</f>
        <v>0.8456462142337009</v>
      </c>
      <c r="CX78" s="9">
        <f>COS(CX68/360*2*3.1416)*Baggrundsdata!$L6</f>
        <v>0.90363930066086162</v>
      </c>
      <c r="CY78" s="9">
        <f>COS(CY68/360*2*3.1416)*Baggrundsdata!$L6</f>
        <v>0.94854515928050021</v>
      </c>
      <c r="CZ78" s="9">
        <f>COS(CZ68/360*2*3.1416)*Baggrundsdata!$L6</f>
        <v>0.97971342749636803</v>
      </c>
      <c r="DA78" s="9">
        <f>COS(DA68/360*2*3.1416)*Baggrundsdata!$L6</f>
        <v>0.99669270149478939</v>
      </c>
      <c r="DB78" s="9">
        <f>COS(DB68/360*2*3.1416)*Baggrundsdata!$L6</f>
        <v>0.9992370738360794</v>
      </c>
      <c r="DC78" s="9">
        <f>COS(DC68/360*2*3.1416)*Baggrundsdata!$L6</f>
        <v>0.9873096948829625</v>
      </c>
      <c r="DD78" s="9">
        <f>COS(DD68/360*2*3.1416)*Baggrundsdata!$L6</f>
        <v>0.96108330648652018</v>
      </c>
      <c r="DE78" s="9">
        <f>COS(DE68/360*2*3.1416)*Baggrundsdata!$L6</f>
        <v>0.92093774020040564</v>
      </c>
      <c r="DF78" s="9">
        <f>COS(DF68/360*2*3.1416)*Baggrundsdata!$L6</f>
        <v>0.86745441625619391</v>
      </c>
      <c r="DG78" s="9">
        <f>COS(DG68/360*2*3.1416)*Baggrundsdata!$L6</f>
        <v>0.80140792297009311</v>
      </c>
      <c r="DH78" s="9">
        <f>COS(DH68/360*2*3.1416)*Baggrundsdata!$L6</f>
        <v>0.72375479853482416</v>
      </c>
      <c r="DI78" s="9">
        <f>COS(DI68/360*2*3.1416)*Baggrundsdata!$L6</f>
        <v>0.63561967766769634</v>
      </c>
      <c r="DJ78" s="9">
        <f>COS(DJ68/360*2*3.1416)*Baggrundsdata!$L6</f>
        <v>0.53827900375025495</v>
      </c>
      <c r="DK78" s="9">
        <f>COS(DK68/360*2*3.1416)*Baggrundsdata!$L6</f>
        <v>0.43314254235330357</v>
      </c>
      <c r="DL78" s="9">
        <f>COS(DL68/360*2*3.1416)*Baggrundsdata!$L6</f>
        <v>0.32173296388324202</v>
      </c>
      <c r="DM78" s="9">
        <f>COS(DM68/360*2*3.1416)*Baggrundsdata!$L6</f>
        <v>0.20566379105019861</v>
      </c>
      <c r="DN78" s="9">
        <f>COS(DN68/360*2*3.1416)*Baggrundsdata!$L6</f>
        <v>8.661603054033995E-2</v>
      </c>
      <c r="DO78" s="9">
        <f>COS(DO68/360*2*3.1416)*Baggrundsdata!$L6</f>
        <v>-3.3686172668761914E-2</v>
      </c>
      <c r="DP78" s="9">
        <f>COS(DP68/360*2*3.1416)*Baggrundsdata!$L6</f>
        <v>-0.15350050575606225</v>
      </c>
      <c r="DQ78" s="9">
        <f>COS(DQ68/360*2*3.1416)*Baggrundsdata!$L6</f>
        <v>-0.27109172162620127</v>
      </c>
      <c r="DR78" s="9">
        <f>COS(DR68/360*2*3.1416)*Baggrundsdata!$L6</f>
        <v>-0.38475677014720377</v>
      </c>
      <c r="DS78" s="9">
        <f>COS(DS68/360*2*3.1416)*Baggrundsdata!$L6</f>
        <v>-0.49284946308592331</v>
      </c>
      <c r="DT78" s="9">
        <f>COS(DT68/360*2*3.1416)*Baggrundsdata!$L6</f>
        <v>-0.59380431552401269</v>
      </c>
      <c r="DU78" s="9">
        <f>COS(DU68/360*2*3.1416)*Baggrundsdata!$L6</f>
        <v>-0.68615921846381078</v>
      </c>
      <c r="DV78" s="9">
        <f>COS(DV68/360*2*3.1416)*Baggrundsdata!$L6</f>
        <v>-0.76857661426143431</v>
      </c>
      <c r="DW78" s="9">
        <f>COS(DW68/360*2*3.1416)*Baggrundsdata!$L6</f>
        <v>-0.83986286820741496</v>
      </c>
      <c r="DX78" s="9">
        <f>COS(DX68/360*2*3.1416)*Baggrundsdata!$L6</f>
        <v>-0.89898555570019767</v>
      </c>
      <c r="DY78" s="9">
        <f>COS(DY68/360*2*3.1416)*Baggrundsdata!$L6</f>
        <v>-0.94508841464577353</v>
      </c>
      <c r="DZ78" s="9">
        <f>COS(DZ68/360*2*3.1416)*Baggrundsdata!$L6</f>
        <v>-0.97750374653085714</v>
      </c>
      <c r="EA78" s="9">
        <f>COS(EA68/360*2*3.1416)*Baggrundsdata!$L6</f>
        <v>-0.99576208656731069</v>
      </c>
      <c r="EB78" s="9">
        <f>COS(EB68/360*2*3.1416)*Baggrundsdata!$L6</f>
        <v>-0.9995990028570656</v>
      </c>
      <c r="EC78" s="9">
        <f>COS(EC68/360*2*3.1416)*Baggrundsdata!$L6</f>
        <v>-0.98895892610656988</v>
      </c>
      <c r="ED78" s="9">
        <f>COS(ED68/360*2*3.1416)*Baggrundsdata!$L6</f>
        <v>-0.96399595442579145</v>
      </c>
      <c r="EE78" s="9">
        <f>COS(EE68/360*2*3.1416)*Baggrundsdata!$L6</f>
        <v>-0.92507162155601197</v>
      </c>
      <c r="EF78" s="9">
        <f>COS(EF68/360*2*3.1416)*Baggrundsdata!$L6</f>
        <v>-0.87274966084874939</v>
      </c>
      <c r="EG78" s="9">
        <f>COS(EG68/360*2*3.1416)*Baggrundsdata!$L6</f>
        <v>-0.80778784082802935</v>
      </c>
      <c r="EH78" s="9">
        <f>COS(EH68/360*2*3.1416)*Baggrundsdata!$L6</f>
        <v>-0.73112699057994313</v>
      </c>
      <c r="EI78" s="9">
        <f>COS(EI68/360*2*3.1416)*Baggrundsdata!$L6</f>
        <v>-0.64387737391261302</v>
      </c>
      <c r="EJ78" s="9">
        <f>COS(EJ68/360*2*3.1416)*Baggrundsdata!$L6</f>
        <v>-0.5473026096268232</v>
      </c>
      <c r="EK78" s="9">
        <f>COS(EK68/360*2*3.1416)*Baggrundsdata!$L6</f>
        <v>-0.44280137077689835</v>
      </c>
      <c r="EL78" s="9">
        <f>COS(EL68/360*2*3.1416)*Baggrundsdata!$L6</f>
        <v>-0.33188712796776432</v>
      </c>
      <c r="EM78" s="9">
        <f>COS(EM68/360*2*3.1416)*Baggrundsdata!$L6</f>
        <v>-0.21616623006192492</v>
      </c>
      <c r="EN78" s="9">
        <f>COS(EN68/360*2*3.1416)*Baggrundsdata!$L6</f>
        <v>-9.7314639749234794E-2</v>
      </c>
      <c r="EO78" s="9">
        <f>COS(EO68/360*2*3.1416)*Baggrundsdata!$L6</f>
        <v>2.2946339086594027E-2</v>
      </c>
      <c r="EP78" s="9">
        <f>COS(EP68/360*2*3.1416)*Baggrundsdata!$L6</f>
        <v>0.14287499066888076</v>
      </c>
      <c r="EQ78" s="9">
        <f>COS(EQ68/360*2*3.1416)*Baggrundsdata!$L6</f>
        <v>0.26073441225031696</v>
      </c>
      <c r="ER78" s="9">
        <f>COS(ER68/360*2*3.1416)*Baggrundsdata!$L6</f>
        <v>0.37481766932907129</v>
      </c>
      <c r="ES78" s="9">
        <f>COS(ES68/360*2*3.1416)*Baggrundsdata!$L6</f>
        <v>0.48347251684085901</v>
      </c>
      <c r="ET78" s="9">
        <f>COS(ET68/360*2*3.1416)*Baggrundsdata!$L6</f>
        <v>0.58512532829473551</v>
      </c>
      <c r="EU78" s="9">
        <f>COS(EU68/360*2*3.1416)*Baggrundsdata!$L6</f>
        <v>0.67830388629179061</v>
      </c>
      <c r="EV78" s="9">
        <f>COS(EV68/360*2*3.1416)*Baggrundsdata!$L6</f>
        <v>0.76165870435618144</v>
      </c>
    </row>
    <row r="79" spans="1:152">
      <c r="B79" t="str">
        <f t="shared" si="121"/>
        <v>Mars</v>
      </c>
      <c r="C79" s="9">
        <f>COS(C69/360*2*3.1416)*Baggrundsdata!$L7</f>
        <v>-0.64497917367124291</v>
      </c>
      <c r="D79" s="9">
        <f>COS(D69/360*2*3.1416)*Baggrundsdata!$L7</f>
        <v>-0.55560131992428263</v>
      </c>
      <c r="E79" s="9">
        <f>COS(E69/360*2*3.1416)*Baggrundsdata!$L7</f>
        <v>-0.46394700996426491</v>
      </c>
      <c r="F79" s="9">
        <f>COS(F69/360*2*3.1416)*Baggrundsdata!$L7</f>
        <v>-0.37039177749832669</v>
      </c>
      <c r="G79" s="9">
        <f>COS(G69/360*2*3.1416)*Baggrundsdata!$L7</f>
        <v>-0.2753189448523406</v>
      </c>
      <c r="H79" s="9">
        <f>COS(H69/360*2*3.1416)*Baggrundsdata!$L7</f>
        <v>-0.17911805239060874</v>
      </c>
      <c r="I79" s="9">
        <f>COS(I69/360*2*3.1416)*Baggrundsdata!$L7</f>
        <v>-8.2183262458489462E-2</v>
      </c>
      <c r="J79" s="9">
        <f>COS(J69/360*2*3.1416)*Baggrundsdata!$L7</f>
        <v>1.5088255612536714E-2</v>
      </c>
      <c r="K79" s="9">
        <f>COS(K69/360*2*3.1416)*Baggrundsdata!$L7</f>
        <v>0.11229795282028981</v>
      </c>
      <c r="L79" s="9">
        <f>COS(L69/360*2*3.1416)*Baggrundsdata!$L7</f>
        <v>0.20904753346020319</v>
      </c>
      <c r="M79" s="9">
        <f>COS(M69/360*2*3.1416)*Baggrundsdata!$L7</f>
        <v>0.30494058705580412</v>
      </c>
      <c r="N79" s="9">
        <f>COS(N69/360*2*3.1416)*Baggrundsdata!$L7</f>
        <v>0.39958421256489229</v>
      </c>
      <c r="O79" s="9">
        <f>COS(O69/360*2*3.1416)*Baggrundsdata!$L7</f>
        <v>0.49259062820655697</v>
      </c>
      <c r="P79" s="9">
        <f>COS(P69/360*2*3.1416)*Baggrundsdata!$L7</f>
        <v>0.5835787603131366</v>
      </c>
      <c r="Q79" s="9">
        <f>COS(Q69/360*2*3.1416)*Baggrundsdata!$L7</f>
        <v>0.67217580469712834</v>
      </c>
      <c r="R79" s="9">
        <f>COS(R69/360*2*3.1416)*Baggrundsdata!$L7</f>
        <v>0.75801875413570285</v>
      </c>
      <c r="S79" s="9">
        <f>COS(S69/360*2*3.1416)*Baggrundsdata!$L7</f>
        <v>0.84075588571426618</v>
      </c>
      <c r="T79" s="9">
        <f>COS(T69/360*2*3.1416)*Baggrundsdata!$L7</f>
        <v>0.9200482019350088</v>
      </c>
      <c r="U79" s="9">
        <f>COS(U69/360*2*3.1416)*Baggrundsdata!$L7</f>
        <v>0.9955708196858235</v>
      </c>
      <c r="V79" s="9">
        <f>COS(V69/360*2*3.1416)*Baggrundsdata!$L7</f>
        <v>1.0670143013785693</v>
      </c>
      <c r="W79" s="9">
        <f>COS(W69/360*2*3.1416)*Baggrundsdata!$L7</f>
        <v>1.1340859228026485</v>
      </c>
      <c r="X79" s="9">
        <f>COS(X69/360*2*3.1416)*Baggrundsdata!$L7</f>
        <v>1.1965108724991342</v>
      </c>
      <c r="Y79" s="9">
        <f>COS(Y69/360*2*3.1416)*Baggrundsdata!$L7</f>
        <v>1.2540333777412673</v>
      </c>
      <c r="Z79" s="9">
        <f>COS(Z69/360*2*3.1416)*Baggrundsdata!$L7</f>
        <v>1.3064177525078799</v>
      </c>
      <c r="AA79" s="9">
        <f>COS(AA69/360*2*3.1416)*Baggrundsdata!$L7</f>
        <v>1.3534493631558759</v>
      </c>
      <c r="AB79" s="9">
        <f>COS(AB69/360*2*3.1416)*Baggrundsdata!$L7</f>
        <v>1.3949355078351513</v>
      </c>
      <c r="AC79" s="9">
        <f>COS(AC69/360*2*3.1416)*Baggrundsdata!$L7</f>
        <v>1.430706206042736</v>
      </c>
      <c r="AD79" s="9">
        <f>COS(AD69/360*2*3.1416)*Baggrundsdata!$L7</f>
        <v>1.4606148950811353</v>
      </c>
      <c r="AE79" s="9">
        <f>COS(AE69/360*2*3.1416)*Baggrundsdata!$L7</f>
        <v>1.4845390305672739</v>
      </c>
      <c r="AF79" s="9">
        <f>COS(AF69/360*2*3.1416)*Baggrundsdata!$L7</f>
        <v>1.5023805885315955</v>
      </c>
      <c r="AG79" s="9">
        <f>COS(AG69/360*2*3.1416)*Baggrundsdata!$L7</f>
        <v>1.5140664670500739</v>
      </c>
      <c r="AH79" s="9">
        <f>COS(AH69/360*2*3.1416)*Baggrundsdata!$L7</f>
        <v>1.5195487857635286</v>
      </c>
      <c r="AI79" s="9">
        <f>COS(AI69/360*2*3.1416)*Baggrundsdata!$L7</f>
        <v>1.5188050820570425</v>
      </c>
      <c r="AJ79" s="9">
        <f>COS(AJ69/360*2*3.1416)*Baggrundsdata!$L7</f>
        <v>1.5118384030956646</v>
      </c>
      <c r="AK79" s="9">
        <f>COS(AK69/360*2*3.1416)*Baggrundsdata!$L7</f>
        <v>1.4986772933393115</v>
      </c>
      <c r="AL79" s="9">
        <f>COS(AL69/360*2*3.1416)*Baggrundsdata!$L7</f>
        <v>1.4793756775880167</v>
      </c>
      <c r="AM79" s="9">
        <f>COS(AM69/360*2*3.1416)*Baggrundsdata!$L7</f>
        <v>1.4540126400367308</v>
      </c>
      <c r="AN79" s="9">
        <f>COS(AN69/360*2*3.1416)*Baggrundsdata!$L7</f>
        <v>1.4226921002449371</v>
      </c>
      <c r="AO79" s="9">
        <f>COS(AO69/360*2*3.1416)*Baggrundsdata!$L7</f>
        <v>1.3855423873487422</v>
      </c>
      <c r="AP79" s="9">
        <f>COS(AP69/360*2*3.1416)*Baggrundsdata!$L7</f>
        <v>1.3427157142600019</v>
      </c>
      <c r="AQ79" s="9">
        <f>COS(AQ69/360*2*3.1416)*Baggrundsdata!$L7</f>
        <v>1.2943875540068401</v>
      </c>
      <c r="AR79" s="9">
        <f>COS(AR69/360*2*3.1416)*Baggrundsdata!$L7</f>
        <v>1.2407559207708803</v>
      </c>
      <c r="AS79" s="9">
        <f>COS(AS69/360*2*3.1416)*Baggrundsdata!$L7</f>
        <v>1.182040558566976</v>
      </c>
      <c r="AT79" s="9">
        <f>COS(AT69/360*2*3.1416)*Baggrundsdata!$L7</f>
        <v>1.1184820408896383</v>
      </c>
      <c r="AU79" s="9">
        <f>COS(AU69/360*2*3.1416)*Baggrundsdata!$L7</f>
        <v>1.0503407850151996</v>
      </c>
      <c r="AV79" s="9">
        <f>COS(AV69/360*2*3.1416)*Baggrundsdata!$L7</f>
        <v>0.97789598499834585</v>
      </c>
      <c r="AW79" s="9">
        <f>COS(AW69/360*2*3.1416)*Baggrundsdata!$L7</f>
        <v>0.90144446773489295</v>
      </c>
      <c r="AX79" s="9">
        <f>COS(AX69/360*2*3.1416)*Baggrundsdata!$L7</f>
        <v>0.8212994767777797</v>
      </c>
      <c r="AY79" s="9">
        <f>COS(AY69/360*2*3.1416)*Baggrundsdata!$L7</f>
        <v>0.73778938888938805</v>
      </c>
      <c r="AZ79" s="9">
        <f>COS(AZ69/360*2*3.1416)*Baggrundsdata!$L7</f>
        <v>0.65125636858878355</v>
      </c>
      <c r="BA79" s="9">
        <f>COS(BA69/360*2*3.1416)*Baggrundsdata!$L7</f>
        <v>0.56205496620663775</v>
      </c>
      <c r="BB79" s="9">
        <f>COS(BB69/360*2*3.1416)*Baggrundsdata!$L7</f>
        <v>0.47055066519192779</v>
      </c>
      <c r="BC79" s="9">
        <f>COS(BC69/360*2*3.1416)*Baggrundsdata!$L7</f>
        <v>0.37711838462260078</v>
      </c>
      <c r="BD79" s="9">
        <f>COS(BD69/360*2*3.1416)*Baggrundsdata!$L7</f>
        <v>0.28214094305572385</v>
      </c>
      <c r="BE79" s="9">
        <f>COS(BE69/360*2*3.1416)*Baggrundsdata!$L7</f>
        <v>0.18600749001129271</v>
      </c>
      <c r="BF79" s="9">
        <f>COS(BF69/360*2*3.1416)*Baggrundsdata!$L7</f>
        <v>8.9111911516244188E-2</v>
      </c>
      <c r="BG79" s="9">
        <f>COS(BG69/360*2*3.1416)*Baggrundsdata!$L7</f>
        <v>-8.1487837583286322E-3</v>
      </c>
      <c r="BH79" s="9">
        <f>COS(BH69/360*2*3.1416)*Baggrundsdata!$L7</f>
        <v>-0.10537609115430886</v>
      </c>
      <c r="BI79" s="9">
        <f>COS(BI69/360*2*3.1416)*Baggrundsdata!$L7</f>
        <v>-0.20217164281319189</v>
      </c>
      <c r="BJ79" s="9">
        <f>COS(BJ69/360*2*3.1416)*Baggrundsdata!$L7</f>
        <v>-0.29813883990219991</v>
      </c>
      <c r="BK79" s="9">
        <f>COS(BK69/360*2*3.1416)*Baggrundsdata!$L7</f>
        <v>-0.39288447759221073</v>
      </c>
      <c r="BL79" s="9">
        <f>COS(BL69/360*2*3.1416)*Baggrundsdata!$L7</f>
        <v>-0.48602035612947225</v>
      </c>
      <c r="BM79" s="9">
        <f>COS(BM69/360*2*3.1416)*Baggrundsdata!$L7</f>
        <v>-0.57716487140010664</v>
      </c>
      <c r="BN79" s="9">
        <f>COS(BN69/360*2*3.1416)*Baggrundsdata!$L7</f>
        <v>-0.66594457847043942</v>
      </c>
      <c r="BO79" s="9">
        <f>COS(BO69/360*2*3.1416)*Baggrundsdata!$L7</f>
        <v>-0.75199572169679185</v>
      </c>
      <c r="BP79" s="9">
        <f>COS(BP69/360*2*3.1416)*Baggrundsdata!$L7</f>
        <v>-0.83496572513556488</v>
      </c>
      <c r="BQ79" s="9">
        <f>COS(BQ69/360*2*3.1416)*Baggrundsdata!$L7</f>
        <v>-0.91451463714688241</v>
      </c>
      <c r="BR79" s="9">
        <f>COS(BR69/360*2*3.1416)*Baggrundsdata!$L7</f>
        <v>-0.99031652327289454</v>
      </c>
      <c r="BS79" s="9">
        <f>COS(BS69/360*2*3.1416)*Baggrundsdata!$L7</f>
        <v>-1.0620608016837099</v>
      </c>
      <c r="BT79" s="9">
        <f>COS(BT69/360*2*3.1416)*Baggrundsdata!$L7</f>
        <v>-1.1294535157192449</v>
      </c>
      <c r="BU79" s="9">
        <f>COS(BU69/360*2*3.1416)*Baggrundsdata!$L7</f>
        <v>-1.1922185383130668</v>
      </c>
      <c r="BV79" s="9">
        <f>COS(BV69/360*2*3.1416)*Baggrundsdata!$L7</f>
        <v>-1.2500987033632862</v>
      </c>
      <c r="BW79" s="9">
        <f>COS(BW69/360*2*3.1416)*Baggrundsdata!$L7</f>
        <v>-1.3028568594150465</v>
      </c>
      <c r="BX79" s="9">
        <f>COS(BX69/360*2*3.1416)*Baggrundsdata!$L7</f>
        <v>-1.3502768413372961</v>
      </c>
      <c r="BY79" s="9">
        <f>COS(BY69/360*2*3.1416)*Baggrundsdata!$L7</f>
        <v>-1.3921643560126531</v>
      </c>
      <c r="BZ79" s="9">
        <f>COS(BZ69/360*2*3.1416)*Baggrundsdata!$L7</f>
        <v>-1.4283477784114194</v>
      </c>
      <c r="CA79" s="9">
        <f>COS(CA69/360*2*3.1416)*Baggrundsdata!$L7</f>
        <v>-1.4586788547880105</v>
      </c>
      <c r="CB79" s="9">
        <f>COS(CB69/360*2*3.1416)*Baggrundsdata!$L7</f>
        <v>-1.4830333101186122</v>
      </c>
      <c r="CC79" s="9">
        <f>COS(CC69/360*2*3.1416)*Baggrundsdata!$L7</f>
        <v>-1.5013113572911974</v>
      </c>
      <c r="CD79" s="9">
        <f>COS(CD69/360*2*3.1416)*Baggrundsdata!$L7</f>
        <v>-1.5134381059616344</v>
      </c>
      <c r="CE79" s="9">
        <f>COS(CE69/360*2*3.1416)*Baggrundsdata!$L7</f>
        <v>-1.519363869400673</v>
      </c>
      <c r="CF79" s="9">
        <f>COS(CF69/360*2*3.1416)*Baggrundsdata!$L7</f>
        <v>-1.5190643680745641</v>
      </c>
      <c r="CG79" s="9">
        <f>COS(CG69/360*2*3.1416)*Baggrundsdata!$L7</f>
        <v>-1.5125408291251985</v>
      </c>
      <c r="CH79" s="9">
        <f>COS(CH69/360*2*3.1416)*Baggrundsdata!$L7</f>
        <v>-1.4998199813421604</v>
      </c>
      <c r="CI79" s="9">
        <f>COS(CI69/360*2*3.1416)*Baggrundsdata!$L7</f>
        <v>-1.4809539456472909</v>
      </c>
      <c r="CJ79" s="9">
        <f>COS(CJ69/360*2*3.1416)*Baggrundsdata!$L7</f>
        <v>-1.4560200215404899</v>
      </c>
      <c r="CK79" s="9">
        <f>COS(CK69/360*2*3.1416)*Baggrundsdata!$L7</f>
        <v>-1.4251203703817341</v>
      </c>
      <c r="CL79" s="9">
        <f>COS(CL69/360*2*3.1416)*Baggrundsdata!$L7</f>
        <v>-1.3883815968070072</v>
      </c>
      <c r="CM79" s="9">
        <f>COS(CM69/360*2*3.1416)*Baggrundsdata!$L7</f>
        <v>-1.3459542299931986</v>
      </c>
      <c r="CN79" s="9">
        <f>COS(CN69/360*2*3.1416)*Baggrundsdata!$L7</f>
        <v>-1.2980121068973527</v>
      </c>
      <c r="CO79" s="9">
        <f>COS(CO69/360*2*3.1416)*Baggrundsdata!$L7</f>
        <v>-1.2447516599973514</v>
      </c>
      <c r="CP79" s="9">
        <f>COS(CP69/360*2*3.1416)*Baggrundsdata!$L7</f>
        <v>-1.1863911124523363</v>
      </c>
      <c r="CQ79" s="9">
        <f>COS(CQ69/360*2*3.1416)*Baggrundsdata!$L7</f>
        <v>-1.1231695839805194</v>
      </c>
      <c r="CR79" s="9">
        <f>COS(CR69/360*2*3.1416)*Baggrundsdata!$L7</f>
        <v>-1.0553461111178566</v>
      </c>
      <c r="CS79" s="9">
        <f>COS(CS69/360*2*3.1416)*Baggrundsdata!$L7</f>
        <v>-0.98319858587189479</v>
      </c>
      <c r="CT79" s="9">
        <f>COS(CT69/360*2*3.1416)*Baggrundsdata!$L7</f>
        <v>-0.90702261711938859</v>
      </c>
      <c r="CU79" s="9">
        <f>COS(CU69/360*2*3.1416)*Baggrundsdata!$L7</f>
        <v>-0.82713031941285831</v>
      </c>
      <c r="CV79" s="9">
        <f>COS(CV69/360*2*3.1416)*Baggrundsdata!$L7</f>
        <v>-0.74384903415875814</v>
      </c>
      <c r="CW79" s="9">
        <f>COS(CW69/360*2*3.1416)*Baggrundsdata!$L7</f>
        <v>-0.65751998840686443</v>
      </c>
      <c r="CX79" s="9">
        <f>COS(CX69/360*2*3.1416)*Baggrundsdata!$L7</f>
        <v>-0.56849689674625981</v>
      </c>
      <c r="CY79" s="9">
        <f>COS(CY69/360*2*3.1416)*Baggrundsdata!$L7</f>
        <v>-0.47714451203630714</v>
      </c>
      <c r="CZ79" s="9">
        <f>COS(CZ69/360*2*3.1416)*Baggrundsdata!$L7</f>
        <v>-0.38383713091076438</v>
      </c>
      <c r="DA79" s="9">
        <f>COS(DA69/360*2*3.1416)*Baggrundsdata!$L7</f>
        <v>-0.28895706017825296</v>
      </c>
      <c r="DB79" s="9">
        <f>COS(DB69/360*2*3.1416)*Baggrundsdata!$L7</f>
        <v>-0.19289305040282756</v>
      </c>
      <c r="DC79" s="9">
        <f>COS(DC69/360*2*3.1416)*Baggrundsdata!$L7</f>
        <v>-9.6038703082660964E-2</v>
      </c>
      <c r="DD79" s="9">
        <f>COS(DD69/360*2*3.1416)*Baggrundsdata!$L7</f>
        <v>1.2091420469716413E-3</v>
      </c>
      <c r="DE79" s="9">
        <f>COS(DE69/360*2*3.1416)*Baggrundsdata!$L7</f>
        <v>9.8452032978650433E-2</v>
      </c>
      <c r="DF79" s="9">
        <f>COS(DF69/360*2*3.1416)*Baggrundsdata!$L7</f>
        <v>0.19529153800369109</v>
      </c>
      <c r="DG79" s="9">
        <f>COS(DG69/360*2*3.1416)*Baggrundsdata!$L7</f>
        <v>0.29133087819991998</v>
      </c>
      <c r="DH79" s="9">
        <f>COS(DH69/360*2*3.1416)*Baggrundsdata!$L7</f>
        <v>0.38617655314743338</v>
      </c>
      <c r="DI79" s="9">
        <f>COS(DI69/360*2*3.1416)*Baggrundsdata!$L7</f>
        <v>0.47943995321145927</v>
      </c>
      <c r="DJ79" s="9">
        <f>COS(DJ69/360*2*3.1416)*Baggrundsdata!$L7</f>
        <v>0.57073895178625123</v>
      </c>
      <c r="DK79" s="9">
        <f>COS(DK69/360*2*3.1416)*Baggrundsdata!$L7</f>
        <v>0.65969947097621351</v>
      </c>
      <c r="DL79" s="9">
        <f>COS(DL69/360*2*3.1416)*Baggrundsdata!$L7</f>
        <v>0.74595701429913008</v>
      </c>
      <c r="DM79" s="9">
        <f>COS(DM69/360*2*3.1416)*Baggrundsdata!$L7</f>
        <v>0.82915816013165056</v>
      </c>
      <c r="DN79" s="9">
        <f>COS(DN69/360*2*3.1416)*Baggrundsdata!$L7</f>
        <v>0.90896200977794439</v>
      </c>
      <c r="DO79" s="9">
        <f>COS(DO69/360*2*3.1416)*Baggrundsdata!$L7</f>
        <v>0.98504158422836252</v>
      </c>
      <c r="DP79" s="9">
        <f>COS(DP69/360*2*3.1416)*Baggrundsdata!$L7</f>
        <v>1.057085163885165</v>
      </c>
      <c r="DQ79" s="9">
        <f>COS(DQ69/360*2*3.1416)*Baggrundsdata!$L7</f>
        <v>1.1247975657661686</v>
      </c>
      <c r="DR79" s="9">
        <f>COS(DR69/360*2*3.1416)*Baggrundsdata!$L7</f>
        <v>1.1879013529531561</v>
      </c>
      <c r="DS79" s="9">
        <f>COS(DS69/360*2*3.1416)*Baggrundsdata!$L7</f>
        <v>1.2461379713295988</v>
      </c>
      <c r="DT79" s="9">
        <f>COS(DT69/360*2*3.1416)*Baggrundsdata!$L7</f>
        <v>1.2992688089502498</v>
      </c>
      <c r="DU79" s="9">
        <f>COS(DU69/360*2*3.1416)*Baggrundsdata!$L7</f>
        <v>1.3470761737019536</v>
      </c>
      <c r="DV79" s="9">
        <f>COS(DV69/360*2*3.1416)*Baggrundsdata!$L7</f>
        <v>1.3893641852499876</v>
      </c>
      <c r="DW79" s="9">
        <f>COS(DW69/360*2*3.1416)*Baggrundsdata!$L7</f>
        <v>1.4259595776153589</v>
      </c>
      <c r="DX79" s="9">
        <f>COS(DX69/360*2*3.1416)*Baggrundsdata!$L7</f>
        <v>1.4567124090946699</v>
      </c>
      <c r="DY79" s="9">
        <f>COS(DY69/360*2*3.1416)*Baggrundsdata!$L7</f>
        <v>1.4814966766138109</v>
      </c>
      <c r="DZ79" s="9">
        <f>COS(DZ69/360*2*3.1416)*Baggrundsdata!$L7</f>
        <v>1.5002108319982947</v>
      </c>
      <c r="EA79" s="9">
        <f>COS(EA69/360*2*3.1416)*Baggrundsdata!$L7</f>
        <v>1.5127781980449384</v>
      </c>
      <c r="EB79" s="9">
        <f>COS(EB69/360*2*3.1416)*Baggrundsdata!$L7</f>
        <v>1.5191472826901113</v>
      </c>
      <c r="EC79" s="9">
        <f>COS(EC69/360*2*3.1416)*Baggrundsdata!$L7</f>
        <v>1.5192919899873283</v>
      </c>
      <c r="ED79" s="9">
        <f>COS(ED69/360*2*3.1416)*Baggrundsdata!$L7</f>
        <v>1.5132117270297438</v>
      </c>
      <c r="EE79" s="9">
        <f>COS(EE69/360*2*3.1416)*Baggrundsdata!$L7</f>
        <v>1.5009314063794597</v>
      </c>
      <c r="EF79" s="9">
        <f>COS(EF69/360*2*3.1416)*Baggrundsdata!$L7</f>
        <v>1.4825013439936936</v>
      </c>
      <c r="EG79" s="9">
        <f>COS(EG69/360*2*3.1416)*Baggrundsdata!$L7</f>
        <v>1.4579970530660262</v>
      </c>
      <c r="EH79" s="9">
        <f>COS(EH69/360*2*3.1416)*Baggrundsdata!$L7</f>
        <v>1.4275189346274257</v>
      </c>
      <c r="EI79" s="9">
        <f>COS(EI69/360*2*3.1416)*Baggrundsdata!$L7</f>
        <v>1.3911918661747507</v>
      </c>
      <c r="EJ79" s="9">
        <f>COS(EJ69/360*2*3.1416)*Baggrundsdata!$L7</f>
        <v>1.3491646900122127</v>
      </c>
      <c r="EK79" s="9">
        <f>COS(EK69/360*2*3.1416)*Baggrundsdata!$L7</f>
        <v>1.3016096034022389</v>
      </c>
      <c r="EL79" s="9">
        <f>COS(EL69/360*2*3.1416)*Baggrundsdata!$L7</f>
        <v>1.2487214530244448</v>
      </c>
      <c r="EM79" s="9">
        <f>COS(EM69/360*2*3.1416)*Baggrundsdata!$L7</f>
        <v>1.1907169366335109</v>
      </c>
      <c r="EN79" s="9">
        <f>COS(EN69/360*2*3.1416)*Baggrundsdata!$L7</f>
        <v>1.1278337151870095</v>
      </c>
      <c r="EO79" s="9">
        <f>COS(EO69/360*2*3.1416)*Baggrundsdata!$L7</f>
        <v>1.0603294390810509</v>
      </c>
      <c r="EP79" s="9">
        <f>COS(EP69/360*2*3.1416)*Baggrundsdata!$L7</f>
        <v>0.98848069248353343</v>
      </c>
      <c r="EQ79" s="9">
        <f>COS(EQ69/360*2*3.1416)*Baggrundsdata!$L7</f>
        <v>0.91258186009032283</v>
      </c>
      <c r="ER79" s="9">
        <f>COS(ER69/360*2*3.1416)*Baggrundsdata!$L7</f>
        <v>0.83294392094766878</v>
      </c>
      <c r="ES79" s="9">
        <f>COS(ES69/360*2*3.1416)*Baggrundsdata!$L7</f>
        <v>0.74989317428283653</v>
      </c>
      <c r="ET79" s="9">
        <f>COS(ET69/360*2*3.1416)*Baggrundsdata!$L7</f>
        <v>0.66376990256360424</v>
      </c>
      <c r="EU79" s="9">
        <f>COS(EU69/360*2*3.1416)*Baggrundsdata!$L7</f>
        <v>0.57492697726446396</v>
      </c>
      <c r="EV79" s="9">
        <f>COS(EV69/360*2*3.1416)*Baggrundsdata!$L7</f>
        <v>0.48372841305210085</v>
      </c>
    </row>
    <row r="80" spans="1:152">
      <c r="B80" t="str">
        <f t="shared" si="121"/>
        <v>Jupiter</v>
      </c>
      <c r="C80" s="9">
        <f>COS(C70/360*2*3.1416)*Baggrundsdata!$L8</f>
        <v>5.1866566636994387</v>
      </c>
      <c r="D80" s="9">
        <f>COS(D70/360*2*3.1416)*Baggrundsdata!$L8</f>
        <v>5.1862864387342231</v>
      </c>
      <c r="E80" s="9">
        <f>COS(E70/360*2*3.1416)*Baggrundsdata!$L8</f>
        <v>5.185382475017577</v>
      </c>
      <c r="F80" s="9">
        <f>COS(F70/360*2*3.1416)*Baggrundsdata!$L8</f>
        <v>5.183944865579547</v>
      </c>
      <c r="G80" s="9">
        <f>COS(G70/360*2*3.1416)*Baggrundsdata!$L8</f>
        <v>5.1819737583695131</v>
      </c>
      <c r="H80" s="9">
        <f>COS(H70/360*2*3.1416)*Baggrundsdata!$L8</f>
        <v>5.1794693562409648</v>
      </c>
      <c r="I80" s="9">
        <f>COS(I70/360*2*3.1416)*Baggrundsdata!$L8</f>
        <v>5.1764319169306239</v>
      </c>
      <c r="J80" s="9">
        <f>COS(J70/360*2*3.1416)*Baggrundsdata!$L8</f>
        <v>5.1728617530319205</v>
      </c>
      <c r="K80" s="9">
        <f>COS(K70/360*2*3.1416)*Baggrundsdata!$L8</f>
        <v>5.1687592319628211</v>
      </c>
      <c r="L80" s="9">
        <f>COS(L70/360*2*3.1416)*Baggrundsdata!$L8</f>
        <v>5.1641247759280189</v>
      </c>
      <c r="M80" s="9">
        <f>COS(M70/360*2*3.1416)*Baggrundsdata!$L8</f>
        <v>5.1589588618754822</v>
      </c>
      <c r="N80" s="9">
        <f>COS(N70/360*2*3.1416)*Baggrundsdata!$L8</f>
        <v>5.153262021447369</v>
      </c>
      <c r="O80" s="9">
        <f>COS(O70/360*2*3.1416)*Baggrundsdata!$L8</f>
        <v>5.1470348409253157</v>
      </c>
      <c r="P80" s="9">
        <f>COS(P70/360*2*3.1416)*Baggrundsdata!$L8</f>
        <v>5.1402779611700984</v>
      </c>
      <c r="Q80" s="9">
        <f>COS(Q70/360*2*3.1416)*Baggrundsdata!$L8</f>
        <v>5.1329920775556825</v>
      </c>
      <c r="R80" s="9">
        <f>COS(R70/360*2*3.1416)*Baggrundsdata!$L8</f>
        <v>5.1251779398976574</v>
      </c>
      <c r="S80" s="9">
        <f>COS(S70/360*2*3.1416)*Baggrundsdata!$L8</f>
        <v>5.1168363523760716</v>
      </c>
      <c r="T80" s="9">
        <f>COS(T70/360*2*3.1416)*Baggrundsdata!$L8</f>
        <v>5.1079681734526696</v>
      </c>
      <c r="U80" s="9">
        <f>COS(U70/360*2*3.1416)*Baggrundsdata!$L8</f>
        <v>5.0985743157825478</v>
      </c>
      <c r="V80" s="9">
        <f>COS(V70/360*2*3.1416)*Baggrundsdata!$L8</f>
        <v>5.0886557461202271</v>
      </c>
      <c r="W80" s="9">
        <f>COS(W70/360*2*3.1416)*Baggrundsdata!$L8</f>
        <v>5.0782134852201635</v>
      </c>
      <c r="X80" s="9">
        <f>COS(X70/360*2*3.1416)*Baggrundsdata!$L8</f>
        <v>5.0672486077316954</v>
      </c>
      <c r="Y80" s="9">
        <f>COS(Y70/360*2*3.1416)*Baggrundsdata!$L8</f>
        <v>5.0557622420884503</v>
      </c>
      <c r="Z80" s="9">
        <f>COS(Z70/360*2*3.1416)*Baggrundsdata!$L8</f>
        <v>5.0437555703922143</v>
      </c>
      <c r="AA80" s="9">
        <f>COS(AA70/360*2*3.1416)*Baggrundsdata!$L8</f>
        <v>5.0312298282912744</v>
      </c>
      <c r="AB80" s="9">
        <f>COS(AB70/360*2*3.1416)*Baggrundsdata!$L8</f>
        <v>5.0181863048532591</v>
      </c>
      <c r="AC80" s="9">
        <f>COS(AC70/360*2*3.1416)*Baggrundsdata!$L8</f>
        <v>5.0046263424324673</v>
      </c>
      <c r="AD80" s="9">
        <f>COS(AD70/360*2*3.1416)*Baggrundsdata!$L8</f>
        <v>4.990551336531734</v>
      </c>
      <c r="AE80" s="9">
        <f>COS(AE70/360*2*3.1416)*Baggrundsdata!$L8</f>
        <v>4.9759627356588032</v>
      </c>
      <c r="AF80" s="9">
        <f>COS(AF70/360*2*3.1416)*Baggrundsdata!$L8</f>
        <v>4.9608620411772621</v>
      </c>
      <c r="AG80" s="9">
        <f>COS(AG70/360*2*3.1416)*Baggrundsdata!$L8</f>
        <v>4.945250807152032</v>
      </c>
      <c r="AH80" s="9">
        <f>COS(AH70/360*2*3.1416)*Baggrundsdata!$L8</f>
        <v>4.9291306401894284</v>
      </c>
      <c r="AI80" s="9">
        <f>COS(AI70/360*2*3.1416)*Baggrundsdata!$L8</f>
        <v>4.9125031992718275</v>
      </c>
      <c r="AJ80" s="9">
        <f>COS(AJ70/360*2*3.1416)*Baggrundsdata!$L8</f>
        <v>4.895370195586926</v>
      </c>
      <c r="AK80" s="9">
        <f>COS(AK70/360*2*3.1416)*Baggrundsdata!$L8</f>
        <v>4.8777333923516437</v>
      </c>
      <c r="AL80" s="9">
        <f>COS(AL70/360*2*3.1416)*Baggrundsdata!$L8</f>
        <v>4.8595946046306606</v>
      </c>
      <c r="AM80" s="9">
        <f>COS(AM70/360*2*3.1416)*Baggrundsdata!$L8</f>
        <v>4.8409556991496245</v>
      </c>
      <c r="AN80" s="9">
        <f>COS(AN70/360*2*3.1416)*Baggrundsdata!$L8</f>
        <v>4.8218185941030383</v>
      </c>
      <c r="AO80" s="9">
        <f>COS(AO70/360*2*3.1416)*Baggrundsdata!$L8</f>
        <v>4.802185258956853</v>
      </c>
      <c r="AP80" s="9">
        <f>COS(AP70/360*2*3.1416)*Baggrundsdata!$L8</f>
        <v>4.7820577142457843</v>
      </c>
      <c r="AQ80" s="9">
        <f>COS(AQ70/360*2*3.1416)*Baggrundsdata!$L8</f>
        <v>4.7614380313653681</v>
      </c>
      <c r="AR80" s="9">
        <f>COS(AR70/360*2*3.1416)*Baggrundsdata!$L8</f>
        <v>4.7403283323587901</v>
      </c>
      <c r="AS80" s="9">
        <f>COS(AS70/360*2*3.1416)*Baggrundsdata!$L8</f>
        <v>4.7187307896984967</v>
      </c>
      <c r="AT80" s="9">
        <f>COS(AT70/360*2*3.1416)*Baggrundsdata!$L8</f>
        <v>4.6966476260626218</v>
      </c>
      <c r="AU80" s="9">
        <f>COS(AU70/360*2*3.1416)*Baggrundsdata!$L8</f>
        <v>4.6740811141062357</v>
      </c>
      <c r="AV80" s="9">
        <f>COS(AV70/360*2*3.1416)*Baggrundsdata!$L8</f>
        <v>4.6510335762274693</v>
      </c>
      <c r="AW80" s="9">
        <f>COS(AW70/360*2*3.1416)*Baggrundsdata!$L8</f>
        <v>4.6275073843284975</v>
      </c>
      <c r="AX80" s="9">
        <f>COS(AX70/360*2*3.1416)*Baggrundsdata!$L8</f>
        <v>4.6035049595714437</v>
      </c>
      <c r="AY80" s="9">
        <f>COS(AY70/360*2*3.1416)*Baggrundsdata!$L8</f>
        <v>4.5790287721292113</v>
      </c>
      <c r="AZ80" s="9">
        <f>COS(AZ70/360*2*3.1416)*Baggrundsdata!$L8</f>
        <v>4.5540813409312637</v>
      </c>
      <c r="BA80" s="9">
        <f>COS(BA70/360*2*3.1416)*Baggrundsdata!$L8</f>
        <v>4.5286652334043991</v>
      </c>
      <c r="BB80" s="9">
        <f>COS(BB70/360*2*3.1416)*Baggrundsdata!$L8</f>
        <v>4.5027830652085221</v>
      </c>
      <c r="BC80" s="9">
        <f>COS(BC70/360*2*3.1416)*Baggrundsdata!$L8</f>
        <v>4.4764374999674619</v>
      </c>
      <c r="BD80" s="9">
        <f>COS(BD70/360*2*3.1416)*Baggrundsdata!$L8</f>
        <v>4.4496312489948453</v>
      </c>
      <c r="BE80" s="9">
        <f>COS(BE70/360*2*3.1416)*Baggrundsdata!$L8</f>
        <v>4.4223670710150689</v>
      </c>
      <c r="BF80" s="9">
        <f>COS(BF70/360*2*3.1416)*Baggrundsdata!$L8</f>
        <v>4.394647771879387</v>
      </c>
      <c r="BG80" s="9">
        <f>COS(BG70/360*2*3.1416)*Baggrundsdata!$L8</f>
        <v>4.3664762042771548</v>
      </c>
      <c r="BH80" s="9">
        <f>COS(BH70/360*2*3.1416)*Baggrundsdata!$L8</f>
        <v>4.3378552674422446</v>
      </c>
      <c r="BI80" s="9">
        <f>COS(BI70/360*2*3.1416)*Baggrundsdata!$L8</f>
        <v>4.3087879068546782</v>
      </c>
      <c r="BJ80" s="9">
        <f>COS(BJ70/360*2*3.1416)*Baggrundsdata!$L8</f>
        <v>4.2792771139374963</v>
      </c>
      <c r="BK80" s="9">
        <f>COS(BK70/360*2*3.1416)*Baggrundsdata!$L8</f>
        <v>4.2493259257488996</v>
      </c>
      <c r="BL80" s="9">
        <f>COS(BL70/360*2*3.1416)*Baggrundsdata!$L8</f>
        <v>4.218937424669698</v>
      </c>
      <c r="BM80" s="9">
        <f>COS(BM70/360*2*3.1416)*Baggrundsdata!$L8</f>
        <v>4.1881147380860879</v>
      </c>
      <c r="BN80" s="9">
        <f>COS(BN70/360*2*3.1416)*Baggrundsdata!$L8</f>
        <v>4.1568610380678068</v>
      </c>
      <c r="BO80" s="9">
        <f>COS(BO70/360*2*3.1416)*Baggrundsdata!$L8</f>
        <v>4.1251795410416774</v>
      </c>
      <c r="BP80" s="9">
        <f>COS(BP70/360*2*3.1416)*Baggrundsdata!$L8</f>
        <v>4.0930735074606019</v>
      </c>
      <c r="BQ80" s="9">
        <f>COS(BQ70/360*2*3.1416)*Baggrundsdata!$L8</f>
        <v>4.0605462414680149</v>
      </c>
      <c r="BR80" s="9">
        <f>COS(BR70/360*2*3.1416)*Baggrundsdata!$L8</f>
        <v>4.0276010905578383</v>
      </c>
      <c r="BS80" s="9">
        <f>COS(BS70/360*2*3.1416)*Baggrundsdata!$L8</f>
        <v>3.9942414452299828</v>
      </c>
      <c r="BT80" s="9">
        <f>COS(BT70/360*2*3.1416)*Baggrundsdata!$L8</f>
        <v>3.9604707386414217</v>
      </c>
      <c r="BU80" s="9">
        <f>COS(BU70/360*2*3.1416)*Baggrundsdata!$L8</f>
        <v>3.926292446252869</v>
      </c>
      <c r="BV80" s="9">
        <f>COS(BV70/360*2*3.1416)*Baggrundsdata!$L8</f>
        <v>3.8917100854711082</v>
      </c>
      <c r="BW80" s="9">
        <f>COS(BW70/360*2*3.1416)*Baggrundsdata!$L8</f>
        <v>3.8567272152870062</v>
      </c>
      <c r="BX80" s="9">
        <f>COS(BX70/360*2*3.1416)*Baggrundsdata!$L8</f>
        <v>3.8213474359092436</v>
      </c>
      <c r="BY80" s="9">
        <f>COS(BY70/360*2*3.1416)*Baggrundsdata!$L8</f>
        <v>3.7855743883938029</v>
      </c>
      <c r="BZ80" s="9">
        <f>COS(BZ70/360*2*3.1416)*Baggrundsdata!$L8</f>
        <v>3.7494117542692575</v>
      </c>
      <c r="CA80" s="9">
        <f>COS(CA70/360*2*3.1416)*Baggrundsdata!$L8</f>
        <v>3.7128632551578935</v>
      </c>
      <c r="CB80" s="9">
        <f>COS(CB70/360*2*3.1416)*Baggrundsdata!$L8</f>
        <v>3.6759326523927016</v>
      </c>
      <c r="CC80" s="9">
        <f>COS(CC70/360*2*3.1416)*Baggrundsdata!$L8</f>
        <v>3.6386237466302864</v>
      </c>
      <c r="CD80" s="9">
        <f>COS(CD70/360*2*3.1416)*Baggrundsdata!$L8</f>
        <v>3.6009403774597297</v>
      </c>
      <c r="CE80" s="9">
        <f>COS(CE70/360*2*3.1416)*Baggrundsdata!$L8</f>
        <v>3.5628864230074404</v>
      </c>
      <c r="CF80" s="9">
        <f>COS(CF70/360*2*3.1416)*Baggrundsdata!$L8</f>
        <v>3.5244657995380479</v>
      </c>
      <c r="CG80" s="9">
        <f>COS(CG70/360*2*3.1416)*Baggrundsdata!$L8</f>
        <v>3.4856824610513639</v>
      </c>
      <c r="CH80" s="9">
        <f>COS(CH70/360*2*3.1416)*Baggrundsdata!$L8</f>
        <v>3.446540398875463</v>
      </c>
      <c r="CI80" s="9">
        <f>COS(CI70/360*2*3.1416)*Baggrundsdata!$L8</f>
        <v>3.4070436412559175</v>
      </c>
      <c r="CJ80" s="9">
        <f>COS(CJ70/360*2*3.1416)*Baggrundsdata!$L8</f>
        <v>3.3671962529412429</v>
      </c>
      <c r="CK80" s="9">
        <f>COS(CK70/360*2*3.1416)*Baggrundsdata!$L8</f>
        <v>3.3270023347645759</v>
      </c>
      <c r="CL80" s="9">
        <f>COS(CL70/360*2*3.1416)*Baggrundsdata!$L8</f>
        <v>3.2864660232216454</v>
      </c>
      <c r="CM80" s="9">
        <f>COS(CM70/360*2*3.1416)*Baggrundsdata!$L8</f>
        <v>3.2455914900450722</v>
      </c>
      <c r="CN80" s="9">
        <f>COS(CN70/360*2*3.1416)*Baggrundsdata!$L8</f>
        <v>3.2043829417750382</v>
      </c>
      <c r="CO80" s="9">
        <f>COS(CO70/360*2*3.1416)*Baggrundsdata!$L8</f>
        <v>3.1628446193263784</v>
      </c>
      <c r="CP80" s="9">
        <f>COS(CP70/360*2*3.1416)*Baggrundsdata!$L8</f>
        <v>3.1209807975521362</v>
      </c>
      <c r="CQ80" s="9">
        <f>COS(CQ70/360*2*3.1416)*Baggrundsdata!$L8</f>
        <v>3.0787957848036185</v>
      </c>
      <c r="CR80" s="9">
        <f>COS(CR70/360*2*3.1416)*Baggrundsdata!$L8</f>
        <v>3.0362939224870145</v>
      </c>
      <c r="CS80" s="9">
        <f>COS(CS70/360*2*3.1416)*Baggrundsdata!$L8</f>
        <v>2.9934795846165989</v>
      </c>
      <c r="CT80" s="9">
        <f>COS(CT70/360*2*3.1416)*Baggrundsdata!$L8</f>
        <v>2.9503571773645949</v>
      </c>
      <c r="CU80" s="9">
        <f>COS(CU70/360*2*3.1416)*Baggrundsdata!$L8</f>
        <v>2.906931138607713</v>
      </c>
      <c r="CV80" s="9">
        <f>COS(CV70/360*2*3.1416)*Baggrundsdata!$L8</f>
        <v>2.8632059374704375</v>
      </c>
      <c r="CW80" s="9">
        <f>COS(CW70/360*2*3.1416)*Baggrundsdata!$L8</f>
        <v>2.8191860738650929</v>
      </c>
      <c r="CX80" s="9">
        <f>COS(CX70/360*2*3.1416)*Baggrundsdata!$L8</f>
        <v>2.7748760780287403</v>
      </c>
      <c r="CY80" s="9">
        <f>COS(CY70/360*2*3.1416)*Baggrundsdata!$L8</f>
        <v>2.7302805100569563</v>
      </c>
      <c r="CZ80" s="9">
        <f>COS(CZ70/360*2*3.1416)*Baggrundsdata!$L8</f>
        <v>2.685403959434542</v>
      </c>
      <c r="DA80" s="9">
        <f>COS(DA70/360*2*3.1416)*Baggrundsdata!$L8</f>
        <v>2.6402510445631933</v>
      </c>
      <c r="DB80" s="9">
        <f>COS(DB70/360*2*3.1416)*Baggrundsdata!$L8</f>
        <v>2.5948264122862152</v>
      </c>
      <c r="DC80" s="9">
        <f>COS(DC70/360*2*3.1416)*Baggrundsdata!$L8</f>
        <v>2.5491347374102915</v>
      </c>
      <c r="DD80" s="9">
        <f>COS(DD70/360*2*3.1416)*Baggrundsdata!$L8</f>
        <v>2.5031807222243891</v>
      </c>
      <c r="DE80" s="9">
        <f>COS(DE70/360*2*3.1416)*Baggrundsdata!$L8</f>
        <v>2.456969096015829</v>
      </c>
      <c r="DF80" s="9">
        <f>COS(DF70/360*2*3.1416)*Baggrundsdata!$L8</f>
        <v>2.4105046145835747</v>
      </c>
      <c r="DG80" s="9">
        <f>COS(DG70/360*2*3.1416)*Baggrundsdata!$L8</f>
        <v>2.363792059748798</v>
      </c>
      <c r="DH80" s="9">
        <f>COS(DH70/360*2*3.1416)*Baggrundsdata!$L8</f>
        <v>2.3168362388627703</v>
      </c>
      <c r="DI80" s="9">
        <f>COS(DI70/360*2*3.1416)*Baggrundsdata!$L8</f>
        <v>2.2696419843121149</v>
      </c>
      <c r="DJ80" s="9">
        <f>COS(DJ70/360*2*3.1416)*Baggrundsdata!$L8</f>
        <v>2.2222141530214903</v>
      </c>
      <c r="DK80" s="9">
        <f>COS(DK70/360*2*3.1416)*Baggrundsdata!$L8</f>
        <v>2.1745576259537507</v>
      </c>
      <c r="DL80" s="9">
        <f>COS(DL70/360*2*3.1416)*Baggrundsdata!$L8</f>
        <v>2.1266773076076286</v>
      </c>
      <c r="DM80" s="9">
        <f>COS(DM70/360*2*3.1416)*Baggrundsdata!$L8</f>
        <v>2.0785781255129905</v>
      </c>
      <c r="DN80" s="9">
        <f>COS(DN70/360*2*3.1416)*Baggrundsdata!$L8</f>
        <v>2.0302650297237315</v>
      </c>
      <c r="DO80" s="9">
        <f>COS(DO70/360*2*3.1416)*Baggrundsdata!$L8</f>
        <v>1.9817429923083536</v>
      </c>
      <c r="DP80" s="9">
        <f>COS(DP70/360*2*3.1416)*Baggrundsdata!$L8</f>
        <v>1.9330170068382628</v>
      </c>
      <c r="DQ80" s="9">
        <f>COS(DQ70/360*2*3.1416)*Baggrundsdata!$L8</f>
        <v>1.8840920878738647</v>
      </c>
      <c r="DR80" s="9">
        <f>COS(DR70/360*2*3.1416)*Baggrundsdata!$L8</f>
        <v>1.834973270448508</v>
      </c>
      <c r="DS80" s="9">
        <f>COS(DS70/360*2*3.1416)*Baggrundsdata!$L8</f>
        <v>1.7856656095503043</v>
      </c>
      <c r="DT80" s="9">
        <f>COS(DT70/360*2*3.1416)*Baggrundsdata!$L8</f>
        <v>1.7361741796018986</v>
      </c>
      <c r="DU80" s="9">
        <f>COS(DU70/360*2*3.1416)*Baggrundsdata!$L8</f>
        <v>1.686504073938252</v>
      </c>
      <c r="DV80" s="9">
        <f>COS(DV70/360*2*3.1416)*Baggrundsdata!$L8</f>
        <v>1.6366604042824628</v>
      </c>
      <c r="DW80" s="9">
        <f>COS(DW70/360*2*3.1416)*Baggrundsdata!$L8</f>
        <v>1.5866483002197016</v>
      </c>
      <c r="DX80" s="9">
        <f>COS(DX70/360*2*3.1416)*Baggrundsdata!$L8</f>
        <v>1.5364729086693083</v>
      </c>
      <c r="DY80" s="9">
        <f>COS(DY70/360*2*3.1416)*Baggrundsdata!$L8</f>
        <v>1.486139393355105</v>
      </c>
      <c r="DZ80" s="9">
        <f>COS(DZ70/360*2*3.1416)*Baggrundsdata!$L8</f>
        <v>1.4356529342739861</v>
      </c>
      <c r="EA80" s="9">
        <f>COS(EA70/360*2*3.1416)*Baggrundsdata!$L8</f>
        <v>1.3850187271628096</v>
      </c>
      <c r="EB80" s="9">
        <f>COS(EB70/360*2*3.1416)*Baggrundsdata!$L8</f>
        <v>1.3342419829637036</v>
      </c>
      <c r="EC80" s="9">
        <f>COS(EC70/360*2*3.1416)*Baggrundsdata!$L8</f>
        <v>1.2833279272877829</v>
      </c>
      <c r="ED80" s="9">
        <f>COS(ED70/360*2*3.1416)*Baggrundsdata!$L8</f>
        <v>1.2322817998773594</v>
      </c>
      <c r="EE80" s="9">
        <f>COS(EE70/360*2*3.1416)*Baggrundsdata!$L8</f>
        <v>1.1811088540667103</v>
      </c>
      <c r="EF80" s="9">
        <f>COS(EF70/360*2*3.1416)*Baggrundsdata!$L8</f>
        <v>1.1298143562414322</v>
      </c>
      <c r="EG80" s="9">
        <f>COS(EG70/360*2*3.1416)*Baggrundsdata!$L8</f>
        <v>1.0784035852964617</v>
      </c>
      <c r="EH80" s="9">
        <f>COS(EH70/360*2*3.1416)*Baggrundsdata!$L8</f>
        <v>1.0268818320928061</v>
      </c>
      <c r="EI80" s="9">
        <f>COS(EI70/360*2*3.1416)*Baggrundsdata!$L8</f>
        <v>0.97525439891304366</v>
      </c>
      <c r="EJ80" s="9">
        <f>COS(EJ70/360*2*3.1416)*Baggrundsdata!$L8</f>
        <v>0.92352659891564559</v>
      </c>
      <c r="EK80" s="9">
        <f>COS(EK70/360*2*3.1416)*Baggrundsdata!$L8</f>
        <v>0.87170375558818181</v>
      </c>
      <c r="EL80" s="9">
        <f>COS(EL70/360*2*3.1416)*Baggrundsdata!$L8</f>
        <v>0.819791202199458</v>
      </c>
      <c r="EM80" s="9">
        <f>COS(EM70/360*2*3.1416)*Baggrundsdata!$L8</f>
        <v>0.7677942812506573</v>
      </c>
      <c r="EN80" s="9">
        <f>COS(EN70/360*2*3.1416)*Baggrundsdata!$L8</f>
        <v>0.71571834392552169</v>
      </c>
      <c r="EO80" s="9">
        <f>COS(EO70/360*2*3.1416)*Baggrundsdata!$L8</f>
        <v>0.6635687495396404</v>
      </c>
      <c r="EP80" s="9">
        <f>COS(EP70/360*2*3.1416)*Baggrundsdata!$L8</f>
        <v>0.61135086498890767</v>
      </c>
      <c r="EQ80" s="9">
        <f>COS(EQ70/360*2*3.1416)*Baggrundsdata!$L8</f>
        <v>0.55907006419719374</v>
      </c>
      <c r="ER80" s="9">
        <f>COS(ER70/360*2*3.1416)*Baggrundsdata!$L8</f>
        <v>0.50673172756330453</v>
      </c>
      <c r="ES80" s="9">
        <f>COS(ES70/360*2*3.1416)*Baggrundsdata!$L8</f>
        <v>0.45434124140725241</v>
      </c>
      <c r="ET80" s="9">
        <f>COS(ET70/360*2*3.1416)*Baggrundsdata!$L8</f>
        <v>0.4019039974159383</v>
      </c>
      <c r="EU80" s="9">
        <f>COS(EU70/360*2*3.1416)*Baggrundsdata!$L8</f>
        <v>0.34942539208828238</v>
      </c>
      <c r="EV80" s="9">
        <f>COS(EV70/360*2*3.1416)*Baggrundsdata!$L8</f>
        <v>0.29691082617983194</v>
      </c>
    </row>
    <row r="81" spans="1:152">
      <c r="B81" t="str">
        <f t="shared" si="121"/>
        <v>Saturn</v>
      </c>
      <c r="C81" s="9">
        <f>COS(C71/360*2*3.1416)*Baggrundsdata!$L9</f>
        <v>-9.2501183509661562</v>
      </c>
      <c r="D81" s="9">
        <f>COS(D71/360*2*3.1416)*Baggrundsdata!$L9</f>
        <v>-9.2448143815306913</v>
      </c>
      <c r="E81" s="9">
        <f>COS(E71/360*2*3.1416)*Baggrundsdata!$L9</f>
        <v>-9.2393473652713372</v>
      </c>
      <c r="F81" s="9">
        <f>COS(F71/360*2*3.1416)*Baggrundsdata!$L9</f>
        <v>-9.2337173986075118</v>
      </c>
      <c r="G81" s="9">
        <f>COS(G71/360*2*3.1416)*Baggrundsdata!$L9</f>
        <v>-9.2279245808325232</v>
      </c>
      <c r="H81" s="9">
        <f>COS(H71/360*2*3.1416)*Baggrundsdata!$L9</f>
        <v>-9.22196901411181</v>
      </c>
      <c r="I81" s="9">
        <f>COS(I71/360*2*3.1416)*Baggrundsdata!$L9</f>
        <v>-9.2158508034811479</v>
      </c>
      <c r="J81" s="9">
        <f>COS(J71/360*2*3.1416)*Baggrundsdata!$L9</f>
        <v>-9.2095700568447914</v>
      </c>
      <c r="K81" s="9">
        <f>COS(K71/360*2*3.1416)*Baggrundsdata!$L9</f>
        <v>-9.2031268849735763</v>
      </c>
      <c r="L81" s="9">
        <f>COS(L71/360*2*3.1416)*Baggrundsdata!$L9</f>
        <v>-9.1965214015029559</v>
      </c>
      <c r="M81" s="9">
        <f>COS(M71/360*2*3.1416)*Baggrundsdata!$L9</f>
        <v>-9.1897537229310089</v>
      </c>
      <c r="N81" s="9">
        <f>COS(N71/360*2*3.1416)*Baggrundsdata!$L9</f>
        <v>-9.1828239686163791</v>
      </c>
      <c r="O81" s="9">
        <f>COS(O71/360*2*3.1416)*Baggrundsdata!$L9</f>
        <v>-9.1757322607761704</v>
      </c>
      <c r="P81" s="9">
        <f>COS(P71/360*2*3.1416)*Baggrundsdata!$L9</f>
        <v>-9.1684787244837889</v>
      </c>
      <c r="Q81" s="9">
        <f>COS(Q71/360*2*3.1416)*Baggrundsdata!$L9</f>
        <v>-9.1610634876667394</v>
      </c>
      <c r="R81" s="9">
        <f>COS(R71/360*2*3.1416)*Baggrundsdata!$L9</f>
        <v>-9.1534866811043738</v>
      </c>
      <c r="S81" s="9">
        <f>COS(S71/360*2*3.1416)*Baggrundsdata!$L9</f>
        <v>-9.1457484384255796</v>
      </c>
      <c r="T81" s="9">
        <f>COS(T71/360*2*3.1416)*Baggrundsdata!$L9</f>
        <v>-9.1378488961064193</v>
      </c>
      <c r="U81" s="9">
        <f>COS(U71/360*2*3.1416)*Baggrundsdata!$L9</f>
        <v>-9.1297881934677303</v>
      </c>
      <c r="V81" s="9">
        <f>COS(V71/360*2*3.1416)*Baggrundsdata!$L9</f>
        <v>-9.1215664726726686</v>
      </c>
      <c r="W81" s="9">
        <f>COS(W71/360*2*3.1416)*Baggrundsdata!$L9</f>
        <v>-9.1131838787241932</v>
      </c>
      <c r="X81" s="9">
        <f>COS(X71/360*2*3.1416)*Baggrundsdata!$L9</f>
        <v>-9.1046405594625188</v>
      </c>
      <c r="Y81" s="9">
        <f>COS(Y71/360*2*3.1416)*Baggrundsdata!$L9</f>
        <v>-9.0959366655624976</v>
      </c>
      <c r="Z81" s="9">
        <f>COS(Z71/360*2*3.1416)*Baggrundsdata!$L9</f>
        <v>-9.0870723505309741</v>
      </c>
      <c r="AA81" s="9">
        <f>COS(AA71/360*2*3.1416)*Baggrundsdata!$L9</f>
        <v>-9.0780477707040657</v>
      </c>
      <c r="AB81" s="9">
        <f>COS(AB71/360*2*3.1416)*Baggrundsdata!$L9</f>
        <v>-9.0688630852444163</v>
      </c>
      <c r="AC81" s="9">
        <f>COS(AC71/360*2*3.1416)*Baggrundsdata!$L9</f>
        <v>-9.0595184561383792</v>
      </c>
      <c r="AD81" s="9">
        <f>COS(AD71/360*2*3.1416)*Baggrundsdata!$L9</f>
        <v>-9.0500140481931712</v>
      </c>
      <c r="AE81" s="9">
        <f>COS(AE71/360*2*3.1416)*Baggrundsdata!$L9</f>
        <v>-9.0403500290339558</v>
      </c>
      <c r="AF81" s="9">
        <f>COS(AF71/360*2*3.1416)*Baggrundsdata!$L9</f>
        <v>-9.0305265691008874</v>
      </c>
      <c r="AG81" s="9">
        <f>COS(AG71/360*2*3.1416)*Baggrundsdata!$L9</f>
        <v>-9.0205438416461163</v>
      </c>
      <c r="AH81" s="9">
        <f>COS(AH71/360*2*3.1416)*Baggrundsdata!$L9</f>
        <v>-9.0104020227307249</v>
      </c>
      <c r="AI81" s="9">
        <f>COS(AI71/360*2*3.1416)*Baggrundsdata!$L9</f>
        <v>-9.0001012912216165</v>
      </c>
      <c r="AJ81" s="9">
        <f>COS(AJ71/360*2*3.1416)*Baggrundsdata!$L9</f>
        <v>-8.9896418287883755</v>
      </c>
      <c r="AK81" s="9">
        <f>COS(AK71/360*2*3.1416)*Baggrundsdata!$L9</f>
        <v>-8.9790238199000534</v>
      </c>
      <c r="AL81" s="9">
        <f>COS(AL71/360*2*3.1416)*Baggrundsdata!$L9</f>
        <v>-8.9682474518219113</v>
      </c>
      <c r="AM81" s="9">
        <f>COS(AM71/360*2*3.1416)*Baggrundsdata!$L9</f>
        <v>-8.9573129146121335</v>
      </c>
      <c r="AN81" s="9">
        <f>COS(AN71/360*2*3.1416)*Baggrundsdata!$L9</f>
        <v>-8.9462204011184543</v>
      </c>
      <c r="AO81" s="9">
        <f>COS(AO71/360*2*3.1416)*Baggrundsdata!$L9</f>
        <v>-8.9349701069747791</v>
      </c>
      <c r="AP81" s="9">
        <f>COS(AP71/360*2*3.1416)*Baggrundsdata!$L9</f>
        <v>-8.9235622305977174</v>
      </c>
      <c r="AQ81" s="9">
        <f>COS(AQ71/360*2*3.1416)*Baggrundsdata!$L9</f>
        <v>-8.9119969731830881</v>
      </c>
      <c r="AR81" s="9">
        <f>COS(AR71/360*2*3.1416)*Baggrundsdata!$L9</f>
        <v>-8.900274538702373</v>
      </c>
      <c r="AS81" s="9">
        <f>COS(AS71/360*2*3.1416)*Baggrundsdata!$L9</f>
        <v>-8.8883951338991185</v>
      </c>
      <c r="AT81" s="9">
        <f>COS(AT71/360*2*3.1416)*Baggrundsdata!$L9</f>
        <v>-8.8763589682852864</v>
      </c>
      <c r="AU81" s="9">
        <f>COS(AU71/360*2*3.1416)*Baggrundsdata!$L9</f>
        <v>-8.8641662541375688</v>
      </c>
      <c r="AV81" s="9">
        <f>COS(AV71/360*2*3.1416)*Baggrundsdata!$L9</f>
        <v>-8.8518172064936333</v>
      </c>
      <c r="AW81" s="9">
        <f>COS(AW71/360*2*3.1416)*Baggrundsdata!$L9</f>
        <v>-8.839312043148329</v>
      </c>
      <c r="AX81" s="9">
        <f>COS(AX71/360*2*3.1416)*Baggrundsdata!$L9</f>
        <v>-8.8266509846498575</v>
      </c>
      <c r="AY81" s="9">
        <f>COS(AY71/360*2*3.1416)*Baggrundsdata!$L9</f>
        <v>-8.813834254295875</v>
      </c>
      <c r="AZ81" s="9">
        <f>COS(AZ71/360*2*3.1416)*Baggrundsdata!$L9</f>
        <v>-8.800862078129553</v>
      </c>
      <c r="BA81" s="9">
        <f>COS(BA71/360*2*3.1416)*Baggrundsdata!$L9</f>
        <v>-8.7877346849355966</v>
      </c>
      <c r="BB81" s="9">
        <f>COS(BB71/360*2*3.1416)*Baggrundsdata!$L9</f>
        <v>-8.7744523062362081</v>
      </c>
      <c r="BC81" s="9">
        <f>COS(BC71/360*2*3.1416)*Baggrundsdata!$L9</f>
        <v>-8.7610151762869926</v>
      </c>
      <c r="BD81" s="9">
        <f>COS(BD71/360*2*3.1416)*Baggrundsdata!$L9</f>
        <v>-8.7474235320728528</v>
      </c>
      <c r="BE81" s="9">
        <f>COS(BE71/360*2*3.1416)*Baggrundsdata!$L9</f>
        <v>-8.7336776133037848</v>
      </c>
      <c r="BF81" s="9">
        <f>COS(BF71/360*2*3.1416)*Baggrundsdata!$L9</f>
        <v>-8.7197776624106549</v>
      </c>
      <c r="BG81" s="9">
        <f>COS(BG71/360*2*3.1416)*Baggrundsdata!$L9</f>
        <v>-8.705723924540937</v>
      </c>
      <c r="BH81" s="9">
        <f>COS(BH71/360*2*3.1416)*Baggrundsdata!$L9</f>
        <v>-8.6915166475543675</v>
      </c>
      <c r="BI81" s="9">
        <f>COS(BI71/360*2*3.1416)*Baggrundsdata!$L9</f>
        <v>-8.6771560820185965</v>
      </c>
      <c r="BJ81" s="9">
        <f>COS(BJ71/360*2*3.1416)*Baggrundsdata!$L9</f>
        <v>-8.6626424812047578</v>
      </c>
      <c r="BK81" s="9">
        <f>COS(BK71/360*2*3.1416)*Baggrundsdata!$L9</f>
        <v>-8.6479761010829996</v>
      </c>
      <c r="BL81" s="9">
        <f>COS(BL71/360*2*3.1416)*Baggrundsdata!$L9</f>
        <v>-8.6331572003179726</v>
      </c>
      <c r="BM81" s="9">
        <f>COS(BM71/360*2*3.1416)*Baggrundsdata!$L9</f>
        <v>-8.6181860402642734</v>
      </c>
      <c r="BN81" s="9">
        <f>COS(BN71/360*2*3.1416)*Baggrundsdata!$L9</f>
        <v>-8.6030628849618243</v>
      </c>
      <c r="BO81" s="9">
        <f>COS(BO71/360*2*3.1416)*Baggrundsdata!$L9</f>
        <v>-8.5877880011312282</v>
      </c>
      <c r="BP81" s="9">
        <f>COS(BP71/360*2*3.1416)*Baggrundsdata!$L9</f>
        <v>-8.5723616581690507</v>
      </c>
      <c r="BQ81" s="9">
        <f>COS(BQ71/360*2*3.1416)*Baggrundsdata!$L9</f>
        <v>-8.5567841281430876</v>
      </c>
      <c r="BR81" s="9">
        <f>COS(BR71/360*2*3.1416)*Baggrundsdata!$L9</f>
        <v>-8.5410556857875477</v>
      </c>
      <c r="BS81" s="9">
        <f>COS(BS71/360*2*3.1416)*Baggrundsdata!$L9</f>
        <v>-8.5251766084982226</v>
      </c>
      <c r="BT81" s="9">
        <f>COS(BT71/360*2*3.1416)*Baggrundsdata!$L9</f>
        <v>-8.5091471763275823</v>
      </c>
      <c r="BU81" s="9">
        <f>COS(BU71/360*2*3.1416)*Baggrundsdata!$L9</f>
        <v>-8.4929676719798408</v>
      </c>
      <c r="BV81" s="9">
        <f>COS(BV71/360*2*3.1416)*Baggrundsdata!$L9</f>
        <v>-8.4766383808059764</v>
      </c>
      <c r="BW81" s="9">
        <f>COS(BW71/360*2*3.1416)*Baggrundsdata!$L9</f>
        <v>-8.4601595907986873</v>
      </c>
      <c r="BX81" s="9">
        <f>COS(BX71/360*2*3.1416)*Baggrundsdata!$L9</f>
        <v>-8.4435315925873216</v>
      </c>
      <c r="BY81" s="9">
        <f>COS(BY71/360*2*3.1416)*Baggrundsdata!$L9</f>
        <v>-8.4267546794327473</v>
      </c>
      <c r="BZ81" s="9">
        <f>COS(BZ71/360*2*3.1416)*Baggrundsdata!$L9</f>
        <v>-8.4098291472221867</v>
      </c>
      <c r="CA81" s="9">
        <f>COS(CA71/360*2*3.1416)*Baggrundsdata!$L9</f>
        <v>-8.3927552944639814</v>
      </c>
      <c r="CB81" s="9">
        <f>COS(CB71/360*2*3.1416)*Baggrundsdata!$L9</f>
        <v>-8.3755334222823503</v>
      </c>
      <c r="CC81" s="9">
        <f>COS(CC71/360*2*3.1416)*Baggrundsdata!$L9</f>
        <v>-8.3581638344120641</v>
      </c>
      <c r="CD81" s="9">
        <f>COS(CD71/360*2*3.1416)*Baggrundsdata!$L9</f>
        <v>-8.3406468371930824</v>
      </c>
      <c r="CE81" s="9">
        <f>COS(CE71/360*2*3.1416)*Baggrundsdata!$L9</f>
        <v>-8.3229827395651697</v>
      </c>
      <c r="CF81" s="9">
        <f>COS(CF71/360*2*3.1416)*Baggrundsdata!$L9</f>
        <v>-8.3051718530624399</v>
      </c>
      <c r="CG81" s="9">
        <f>COS(CG71/360*2*3.1416)*Baggrundsdata!$L9</f>
        <v>-8.2872144918078519</v>
      </c>
      <c r="CH81" s="9">
        <f>COS(CH71/360*2*3.1416)*Baggrundsdata!$L9</f>
        <v>-8.2691109725076846</v>
      </c>
      <c r="CI81" s="9">
        <f>COS(CI71/360*2*3.1416)*Baggrundsdata!$L9</f>
        <v>-8.250861614445931</v>
      </c>
      <c r="CJ81" s="9">
        <f>COS(CJ71/360*2*3.1416)*Baggrundsdata!$L9</f>
        <v>-8.2324667394786903</v>
      </c>
      <c r="CK81" s="9">
        <f>COS(CK71/360*2*3.1416)*Baggrundsdata!$L9</f>
        <v>-8.2139266720284816</v>
      </c>
      <c r="CL81" s="9">
        <f>COS(CL71/360*2*3.1416)*Baggrundsdata!$L9</f>
        <v>-8.1952417390785151</v>
      </c>
      <c r="CM81" s="9">
        <f>COS(CM71/360*2*3.1416)*Baggrundsdata!$L9</f>
        <v>-8.1764122701669368</v>
      </c>
      <c r="CN81" s="9">
        <f>COS(CN71/360*2*3.1416)*Baggrundsdata!$L9</f>
        <v>-8.157438597381006</v>
      </c>
      <c r="CO81" s="9">
        <f>COS(CO71/360*2*3.1416)*Baggrundsdata!$L9</f>
        <v>-8.1383210553512502</v>
      </c>
      <c r="CP81" s="9">
        <f>COS(CP71/360*2*3.1416)*Baggrundsdata!$L9</f>
        <v>-8.1190599812455506</v>
      </c>
      <c r="CQ81" s="9">
        <f>COS(CQ71/360*2*3.1416)*Baggrundsdata!$L9</f>
        <v>-8.0996557147632107</v>
      </c>
      <c r="CR81" s="9">
        <f>COS(CR71/360*2*3.1416)*Baggrundsdata!$L9</f>
        <v>-8.08010859812895</v>
      </c>
      <c r="CS81" s="9">
        <f>COS(CS71/360*2*3.1416)*Baggrundsdata!$L9</f>
        <v>-8.0604189760868703</v>
      </c>
      <c r="CT81" s="9">
        <f>COS(CT71/360*2*3.1416)*Baggrundsdata!$L9</f>
        <v>-8.0405871958943926</v>
      </c>
      <c r="CU81" s="9">
        <f>COS(CU71/360*2*3.1416)*Baggrundsdata!$L9</f>
        <v>-8.0206136073161041</v>
      </c>
      <c r="CV81" s="9">
        <f>COS(CV71/360*2*3.1416)*Baggrundsdata!$L9</f>
        <v>-8.0004985626176293</v>
      </c>
      <c r="CW81" s="9">
        <f>COS(CW71/360*2*3.1416)*Baggrundsdata!$L9</f>
        <v>-7.9802424165593706</v>
      </c>
      <c r="CX81" s="9">
        <f>COS(CX71/360*2*3.1416)*Baggrundsdata!$L9</f>
        <v>-7.959845526390283</v>
      </c>
      <c r="CY81" s="9">
        <f>COS(CY71/360*2*3.1416)*Baggrundsdata!$L9</f>
        <v>-7.9393082518415712</v>
      </c>
      <c r="CZ81" s="9">
        <f>COS(CZ71/360*2*3.1416)*Baggrundsdata!$L9</f>
        <v>-7.91863095512032</v>
      </c>
      <c r="DA81" s="9">
        <f>COS(DA71/360*2*3.1416)*Baggrundsdata!$L9</f>
        <v>-7.8978140009031526</v>
      </c>
      <c r="DB81" s="9">
        <f>COS(DB71/360*2*3.1416)*Baggrundsdata!$L9</f>
        <v>-7.8768577563297493</v>
      </c>
      <c r="DC81" s="9">
        <f>COS(DC71/360*2*3.1416)*Baggrundsdata!$L9</f>
        <v>-7.8557625909964042</v>
      </c>
      <c r="DD81" s="9">
        <f>COS(DD71/360*2*3.1416)*Baggrundsdata!$L9</f>
        <v>-7.834528876949495</v>
      </c>
      <c r="DE81" s="9">
        <f>COS(DE71/360*2*3.1416)*Baggrundsdata!$L9</f>
        <v>-7.8131569886789229</v>
      </c>
      <c r="DF81" s="9">
        <f>COS(DF71/360*2*3.1416)*Baggrundsdata!$L9</f>
        <v>-7.7916473031115148</v>
      </c>
      <c r="DG81" s="9">
        <f>COS(DG71/360*2*3.1416)*Baggrundsdata!$L9</f>
        <v>-7.7700001996043584</v>
      </c>
      <c r="DH81" s="9">
        <f>COS(DH71/360*2*3.1416)*Baggrundsdata!$L9</f>
        <v>-7.7482160599381302</v>
      </c>
      <c r="DI81" s="9">
        <f>COS(DI71/360*2*3.1416)*Baggrundsdata!$L9</f>
        <v>-7.7262952683103538</v>
      </c>
      <c r="DJ81" s="9">
        <f>COS(DJ71/360*2*3.1416)*Baggrundsdata!$L9</f>
        <v>-7.7042382113286232</v>
      </c>
      <c r="DK81" s="9">
        <f>COS(DK71/360*2*3.1416)*Baggrundsdata!$L9</f>
        <v>-7.6820452780037849</v>
      </c>
      <c r="DL81" s="9">
        <f>COS(DL71/360*2*3.1416)*Baggrundsdata!$L9</f>
        <v>-7.6597168597430896</v>
      </c>
      <c r="DM81" s="9">
        <f>COS(DM71/360*2*3.1416)*Baggrundsdata!$L9</f>
        <v>-7.637253350343256</v>
      </c>
      <c r="DN81" s="9">
        <f>COS(DN71/360*2*3.1416)*Baggrundsdata!$L9</f>
        <v>-7.6146551459835639</v>
      </c>
      <c r="DO81" s="9">
        <f>COS(DO71/360*2*3.1416)*Baggrundsdata!$L9</f>
        <v>-7.5919226452188466</v>
      </c>
      <c r="DP81" s="9">
        <f>COS(DP71/360*2*3.1416)*Baggrundsdata!$L9</f>
        <v>-7.5690562489724629</v>
      </c>
      <c r="DQ81" s="9">
        <f>COS(DQ71/360*2*3.1416)*Baggrundsdata!$L9</f>
        <v>-7.5460563605292288</v>
      </c>
      <c r="DR81" s="9">
        <f>COS(DR71/360*2*3.1416)*Baggrundsdata!$L9</f>
        <v>-7.522923385528312</v>
      </c>
      <c r="DS81" s="9">
        <f>COS(DS71/360*2*3.1416)*Baggrundsdata!$L9</f>
        <v>-7.499657731956062</v>
      </c>
      <c r="DT81" s="9">
        <f>COS(DT71/360*2*3.1416)*Baggrundsdata!$L9</f>
        <v>-7.4762598101388287</v>
      </c>
      <c r="DU81" s="9">
        <f>COS(DU71/360*2*3.1416)*Baggrundsdata!$L9</f>
        <v>-7.4527300327357171</v>
      </c>
      <c r="DV81" s="9">
        <f>COS(DV71/360*2*3.1416)*Baggrundsdata!$L9</f>
        <v>-7.4290688147313073</v>
      </c>
      <c r="DW81" s="9">
        <f>COS(DW71/360*2*3.1416)*Baggrundsdata!$L9</f>
        <v>-7.4052765734283552</v>
      </c>
      <c r="DX81" s="9">
        <f>COS(DX71/360*2*3.1416)*Baggrundsdata!$L9</f>
        <v>-7.3813537284404083</v>
      </c>
      <c r="DY81" s="9">
        <f>COS(DY71/360*2*3.1416)*Baggrundsdata!$L9</f>
        <v>-7.3573007016844176</v>
      </c>
      <c r="DZ81" s="9">
        <f>COS(DZ71/360*2*3.1416)*Baggrundsdata!$L9</f>
        <v>-7.3331179173732917</v>
      </c>
      <c r="EA81" s="9">
        <f>COS(EA71/360*2*3.1416)*Baggrundsdata!$L9</f>
        <v>-7.3088058020084201</v>
      </c>
      <c r="EB81" s="9">
        <f>COS(EB71/360*2*3.1416)*Baggrundsdata!$L9</f>
        <v>-7.2843647843721495</v>
      </c>
      <c r="EC81" s="9">
        <f>COS(EC71/360*2*3.1416)*Baggrundsdata!$L9</f>
        <v>-7.2597952955202176</v>
      </c>
      <c r="ED81" s="9">
        <f>COS(ED71/360*2*3.1416)*Baggrundsdata!$L9</f>
        <v>-7.2350977687741604</v>
      </c>
      <c r="EE81" s="9">
        <f>COS(EE71/360*2*3.1416)*Baggrundsdata!$L9</f>
        <v>-7.2102726397136507</v>
      </c>
      <c r="EF81" s="9">
        <f>COS(EF71/360*2*3.1416)*Baggrundsdata!$L9</f>
        <v>-7.1853203461688349</v>
      </c>
      <c r="EG81" s="9">
        <f>COS(EG71/360*2*3.1416)*Baggrundsdata!$L9</f>
        <v>-7.1602413282126181</v>
      </c>
      <c r="EH81" s="9">
        <f>COS(EH71/360*2*3.1416)*Baggrundsdata!$L9</f>
        <v>-7.1350360281528715</v>
      </c>
      <c r="EI81" s="9">
        <f>COS(EI71/360*2*3.1416)*Baggrundsdata!$L9</f>
        <v>-7.1097048905246529</v>
      </c>
      <c r="EJ81" s="9">
        <f>COS(EJ71/360*2*3.1416)*Baggrundsdata!$L9</f>
        <v>-7.0842483620823655</v>
      </c>
      <c r="EK81" s="9">
        <f>COS(EK71/360*2*3.1416)*Baggrundsdata!$L9</f>
        <v>-7.05866689179188</v>
      </c>
      <c r="EL81" s="9">
        <f>COS(EL71/360*2*3.1416)*Baggrundsdata!$L9</f>
        <v>-7.0329609308226049</v>
      </c>
      <c r="EM81" s="9">
        <f>COS(EM71/360*2*3.1416)*Baggrundsdata!$L9</f>
        <v>-7.0071309325395497</v>
      </c>
      <c r="EN81" s="9">
        <f>COS(EN71/360*2*3.1416)*Baggrundsdata!$L9</f>
        <v>-6.9811773524953047</v>
      </c>
      <c r="EO81" s="9">
        <f>COS(EO71/360*2*3.1416)*Baggrundsdata!$L9</f>
        <v>-6.9551006484220235</v>
      </c>
      <c r="EP81" s="9">
        <f>COS(EP71/360*2*3.1416)*Baggrundsdata!$L9</f>
        <v>-6.9289012802233474</v>
      </c>
      <c r="EQ81" s="9">
        <f>COS(EQ71/360*2*3.1416)*Baggrundsdata!$L9</f>
        <v>-6.902579709966294</v>
      </c>
      <c r="ER81" s="9">
        <f>COS(ER71/360*2*3.1416)*Baggrundsdata!$L9</f>
        <v>-6.8761364018730875</v>
      </c>
      <c r="ES81" s="9">
        <f>COS(ES71/360*2*3.1416)*Baggrundsdata!$L9</f>
        <v>-6.8495718223130169</v>
      </c>
      <c r="ET81" s="9">
        <f>COS(ET71/360*2*3.1416)*Baggrundsdata!$L9</f>
        <v>-6.8228864397941695</v>
      </c>
      <c r="EU81" s="9">
        <f>COS(EU71/360*2*3.1416)*Baggrundsdata!$L9</f>
        <v>-6.7960807249551847</v>
      </c>
      <c r="EV81" s="9">
        <f>COS(EV71/360*2*3.1416)*Baggrundsdata!$L9</f>
        <v>-6.7691551505569505</v>
      </c>
    </row>
    <row r="82" spans="1:152">
      <c r="B82" t="str">
        <f t="shared" si="121"/>
        <v>Uranus</v>
      </c>
      <c r="C82" s="9">
        <f>COS(C72/360*2*3.1416)*Baggrundsdata!$L10</f>
        <v>19.326808623844155</v>
      </c>
      <c r="D82" s="9">
        <f>COS(D72/360*2*3.1416)*Baggrundsdata!$L10</f>
        <v>19.32750292068361</v>
      </c>
      <c r="E82" s="9">
        <f>COS(E72/360*2*3.1416)*Baggrundsdata!$L10</f>
        <v>19.328158176167126</v>
      </c>
      <c r="F82" s="9">
        <f>COS(F72/360*2*3.1416)*Baggrundsdata!$L10</f>
        <v>19.328774388971087</v>
      </c>
      <c r="G82" s="9">
        <f>COS(G72/360*2*3.1416)*Baggrundsdata!$L10</f>
        <v>19.329351557850753</v>
      </c>
      <c r="H82" s="9">
        <f>COS(H72/360*2*3.1416)*Baggrundsdata!$L10</f>
        <v>19.32988968164025</v>
      </c>
      <c r="I82" s="9">
        <f>COS(I72/360*2*3.1416)*Baggrundsdata!$L10</f>
        <v>19.330388759252571</v>
      </c>
      <c r="J82" s="9">
        <f>COS(J72/360*2*3.1416)*Baggrundsdata!$L10</f>
        <v>19.330848789679585</v>
      </c>
      <c r="K82" s="9">
        <f>COS(K72/360*2*3.1416)*Baggrundsdata!$L10</f>
        <v>19.331269771992034</v>
      </c>
      <c r="L82" s="9">
        <f>COS(L72/360*2*3.1416)*Baggrundsdata!$L10</f>
        <v>19.331651705339546</v>
      </c>
      <c r="M82" s="9">
        <f>COS(M72/360*2*3.1416)*Baggrundsdata!$L10</f>
        <v>19.331994588950607</v>
      </c>
      <c r="N82" s="9">
        <f>COS(N72/360*2*3.1416)*Baggrundsdata!$L10</f>
        <v>19.332298422132602</v>
      </c>
      <c r="O82" s="9">
        <f>COS(O72/360*2*3.1416)*Baggrundsdata!$L10</f>
        <v>19.332563204271796</v>
      </c>
      <c r="P82" s="9">
        <f>COS(P72/360*2*3.1416)*Baggrundsdata!$L10</f>
        <v>19.332788934833324</v>
      </c>
      <c r="Q82" s="9">
        <f>COS(Q72/360*2*3.1416)*Baggrundsdata!$L10</f>
        <v>19.332975613361214</v>
      </c>
      <c r="R82" s="9">
        <f>COS(R72/360*2*3.1416)*Baggrundsdata!$L10</f>
        <v>19.333123239478383</v>
      </c>
      <c r="S82" s="9">
        <f>COS(S72/360*2*3.1416)*Baggrundsdata!$L10</f>
        <v>19.33323181288662</v>
      </c>
      <c r="T82" s="9">
        <f>COS(T72/360*2*3.1416)*Baggrundsdata!$L10</f>
        <v>19.333301333366613</v>
      </c>
      <c r="U82" s="9">
        <f>COS(U72/360*2*3.1416)*Baggrundsdata!$L10</f>
        <v>19.33333180077793</v>
      </c>
      <c r="V82" s="9">
        <f>COS(V72/360*2*3.1416)*Baggrundsdata!$L10</f>
        <v>19.333323215059028</v>
      </c>
      <c r="W82" s="9">
        <f>COS(W72/360*2*3.1416)*Baggrundsdata!$L10</f>
        <v>19.333275576227244</v>
      </c>
      <c r="X82" s="9">
        <f>COS(X72/360*2*3.1416)*Baggrundsdata!$L10</f>
        <v>19.333188884378821</v>
      </c>
      <c r="Y82" s="9">
        <f>COS(Y72/360*2*3.1416)*Baggrundsdata!$L10</f>
        <v>19.333063139688861</v>
      </c>
      <c r="Z82" s="9">
        <f>COS(Z72/360*2*3.1416)*Baggrundsdata!$L10</f>
        <v>19.332898342411376</v>
      </c>
      <c r="AA82" s="9">
        <f>COS(AA72/360*2*3.1416)*Baggrundsdata!$L10</f>
        <v>19.332694492879252</v>
      </c>
      <c r="AB82" s="9">
        <f>COS(AB72/360*2*3.1416)*Baggrundsdata!$L10</f>
        <v>19.332451591504263</v>
      </c>
      <c r="AC82" s="9">
        <f>COS(AC72/360*2*3.1416)*Baggrundsdata!$L10</f>
        <v>19.332169638777067</v>
      </c>
      <c r="AD82" s="9">
        <f>COS(AD72/360*2*3.1416)*Baggrundsdata!$L10</f>
        <v>19.331848635267207</v>
      </c>
      <c r="AE82" s="9">
        <f>COS(AE72/360*2*3.1416)*Baggrundsdata!$L10</f>
        <v>19.331488581623109</v>
      </c>
      <c r="AF82" s="9">
        <f>COS(AF72/360*2*3.1416)*Baggrundsdata!$L10</f>
        <v>19.331089478572068</v>
      </c>
      <c r="AG82" s="9">
        <f>COS(AG72/360*2*3.1416)*Baggrundsdata!$L10</f>
        <v>19.330651326920282</v>
      </c>
      <c r="AH82" s="9">
        <f>COS(AH72/360*2*3.1416)*Baggrundsdata!$L10</f>
        <v>19.330174127552802</v>
      </c>
      <c r="AI82" s="9">
        <f>COS(AI72/360*2*3.1416)*Baggrundsdata!$L10</f>
        <v>19.329657881433569</v>
      </c>
      <c r="AJ82" s="9">
        <f>COS(AJ72/360*2*3.1416)*Baggrundsdata!$L10</f>
        <v>19.329102589605395</v>
      </c>
      <c r="AK82" s="9">
        <f>COS(AK72/360*2*3.1416)*Baggrundsdata!$L10</f>
        <v>19.328508253189963</v>
      </c>
      <c r="AL82" s="9">
        <f>COS(AL72/360*2*3.1416)*Baggrundsdata!$L10</f>
        <v>19.327874873387827</v>
      </c>
      <c r="AM82" s="9">
        <f>COS(AM72/360*2*3.1416)*Baggrundsdata!$L10</f>
        <v>19.32720245147841</v>
      </c>
      <c r="AN82" s="9">
        <f>COS(AN72/360*2*3.1416)*Baggrundsdata!$L10</f>
        <v>19.326490988819991</v>
      </c>
      <c r="AO82" s="9">
        <f>COS(AO72/360*2*3.1416)*Baggrundsdata!$L10</f>
        <v>19.325740486849725</v>
      </c>
      <c r="AP82" s="9">
        <f>COS(AP72/360*2*3.1416)*Baggrundsdata!$L10</f>
        <v>19.324950947083614</v>
      </c>
      <c r="AQ82" s="9">
        <f>COS(AQ72/360*2*3.1416)*Baggrundsdata!$L10</f>
        <v>19.32412237111652</v>
      </c>
      <c r="AR82" s="9">
        <f>COS(AR72/360*2*3.1416)*Baggrundsdata!$L10</f>
        <v>19.323254760622159</v>
      </c>
      <c r="AS82" s="9">
        <f>COS(AS72/360*2*3.1416)*Baggrundsdata!$L10</f>
        <v>19.322348117353098</v>
      </c>
      <c r="AT82" s="9">
        <f>COS(AT72/360*2*3.1416)*Baggrundsdata!$L10</f>
        <v>19.321402443140741</v>
      </c>
      <c r="AU82" s="9">
        <f>COS(AU72/360*2*3.1416)*Baggrundsdata!$L10</f>
        <v>19.320417739895341</v>
      </c>
      <c r="AV82" s="9">
        <f>COS(AV72/360*2*3.1416)*Baggrundsdata!$L10</f>
        <v>19.319394009605993</v>
      </c>
      <c r="AW82" s="9">
        <f>COS(AW72/360*2*3.1416)*Baggrundsdata!$L10</f>
        <v>19.31833125434062</v>
      </c>
      <c r="AX82" s="9">
        <f>COS(AX72/360*2*3.1416)*Baggrundsdata!$L10</f>
        <v>19.317229476245974</v>
      </c>
      <c r="AY82" s="9">
        <f>COS(AY72/360*2*3.1416)*Baggrundsdata!$L10</f>
        <v>19.316088677547633</v>
      </c>
      <c r="AZ82" s="9">
        <f>COS(AZ72/360*2*3.1416)*Baggrundsdata!$L10</f>
        <v>19.314908860550009</v>
      </c>
      <c r="BA82" s="9">
        <f>COS(BA72/360*2*3.1416)*Baggrundsdata!$L10</f>
        <v>19.313690027636312</v>
      </c>
      <c r="BB82" s="9">
        <f>COS(BB72/360*2*3.1416)*Baggrundsdata!$L10</f>
        <v>19.312432181268569</v>
      </c>
      <c r="BC82" s="9">
        <f>COS(BC72/360*2*3.1416)*Baggrundsdata!$L10</f>
        <v>19.311135323987624</v>
      </c>
      <c r="BD82" s="9">
        <f>COS(BD72/360*2*3.1416)*Baggrundsdata!$L10</f>
        <v>19.309799458413114</v>
      </c>
      <c r="BE82" s="9">
        <f>COS(BE72/360*2*3.1416)*Baggrundsdata!$L10</f>
        <v>19.308424587243472</v>
      </c>
      <c r="BF82" s="9">
        <f>COS(BF72/360*2*3.1416)*Baggrundsdata!$L10</f>
        <v>19.30701071325592</v>
      </c>
      <c r="BG82" s="9">
        <f>COS(BG72/360*2*3.1416)*Baggrundsdata!$L10</f>
        <v>19.305557839306477</v>
      </c>
      <c r="BH82" s="9">
        <f>COS(BH72/360*2*3.1416)*Baggrundsdata!$L10</f>
        <v>19.304065968329926</v>
      </c>
      <c r="BI82" s="9">
        <f>COS(BI72/360*2*3.1416)*Baggrundsdata!$L10</f>
        <v>19.302535103339835</v>
      </c>
      <c r="BJ82" s="9">
        <f>COS(BJ72/360*2*3.1416)*Baggrundsdata!$L10</f>
        <v>19.300965247428536</v>
      </c>
      <c r="BK82" s="9">
        <f>COS(BK72/360*2*3.1416)*Baggrundsdata!$L10</f>
        <v>19.299356403767117</v>
      </c>
      <c r="BL82" s="9">
        <f>COS(BL72/360*2*3.1416)*Baggrundsdata!$L10</f>
        <v>19.29770857560543</v>
      </c>
      <c r="BM82" s="9">
        <f>COS(BM72/360*2*3.1416)*Baggrundsdata!$L10</f>
        <v>19.296021766272066</v>
      </c>
      <c r="BN82" s="9">
        <f>COS(BN72/360*2*3.1416)*Baggrundsdata!$L10</f>
        <v>19.294295979174368</v>
      </c>
      <c r="BO82" s="9">
        <f>COS(BO72/360*2*3.1416)*Baggrundsdata!$L10</f>
        <v>19.292531217798405</v>
      </c>
      <c r="BP82" s="9">
        <f>COS(BP72/360*2*3.1416)*Baggrundsdata!$L10</f>
        <v>19.290727485708981</v>
      </c>
      <c r="BQ82" s="9">
        <f>COS(BQ72/360*2*3.1416)*Baggrundsdata!$L10</f>
        <v>19.288884786549609</v>
      </c>
      <c r="BR82" s="9">
        <f>COS(BR72/360*2*3.1416)*Baggrundsdata!$L10</f>
        <v>19.287003124042528</v>
      </c>
      <c r="BS82" s="9">
        <f>COS(BS72/360*2*3.1416)*Baggrundsdata!$L10</f>
        <v>19.285082501988672</v>
      </c>
      <c r="BT82" s="9">
        <f>COS(BT72/360*2*3.1416)*Baggrundsdata!$L10</f>
        <v>19.28312292426768</v>
      </c>
      <c r="BU82" s="9">
        <f>COS(BU72/360*2*3.1416)*Baggrundsdata!$L10</f>
        <v>19.281124394837882</v>
      </c>
      <c r="BV82" s="9">
        <f>COS(BV72/360*2*3.1416)*Baggrundsdata!$L10</f>
        <v>19.279086917736283</v>
      </c>
      <c r="BW82" s="9">
        <f>COS(BW72/360*2*3.1416)*Baggrundsdata!$L10</f>
        <v>19.277010497078564</v>
      </c>
      <c r="BX82" s="9">
        <f>COS(BX72/360*2*3.1416)*Baggrundsdata!$L10</f>
        <v>19.27489513705908</v>
      </c>
      <c r="BY82" s="9">
        <f>COS(BY72/360*2*3.1416)*Baggrundsdata!$L10</f>
        <v>19.272740841950828</v>
      </c>
      <c r="BZ82" s="9">
        <f>COS(BZ72/360*2*3.1416)*Baggrundsdata!$L10</f>
        <v>19.270547616105468</v>
      </c>
      <c r="CA82" s="9">
        <f>COS(CA72/360*2*3.1416)*Baggrundsdata!$L10</f>
        <v>19.268315463953293</v>
      </c>
      <c r="CB82" s="9">
        <f>COS(CB72/360*2*3.1416)*Baggrundsdata!$L10</f>
        <v>19.266044390003223</v>
      </c>
      <c r="CC82" s="9">
        <f>COS(CC72/360*2*3.1416)*Baggrundsdata!$L10</f>
        <v>19.263734398842807</v>
      </c>
      <c r="CD82" s="9">
        <f>COS(CD72/360*2*3.1416)*Baggrundsdata!$L10</f>
        <v>19.261385495138203</v>
      </c>
      <c r="CE82" s="9">
        <f>COS(CE72/360*2*3.1416)*Baggrundsdata!$L10</f>
        <v>19.258997683634174</v>
      </c>
      <c r="CF82" s="9">
        <f>COS(CF72/360*2*3.1416)*Baggrundsdata!$L10</f>
        <v>19.256570969154069</v>
      </c>
      <c r="CG82" s="9">
        <f>COS(CG72/360*2*3.1416)*Baggrundsdata!$L10</f>
        <v>19.254105356599833</v>
      </c>
      <c r="CH82" s="9">
        <f>COS(CH72/360*2*3.1416)*Baggrundsdata!$L10</f>
        <v>19.251600850951974</v>
      </c>
      <c r="CI82" s="9">
        <f>COS(CI72/360*2*3.1416)*Baggrundsdata!$L10</f>
        <v>19.249057457269569</v>
      </c>
      <c r="CJ82" s="9">
        <f>COS(CJ72/360*2*3.1416)*Baggrundsdata!$L10</f>
        <v>19.246475180690243</v>
      </c>
      <c r="CK82" s="9">
        <f>COS(CK72/360*2*3.1416)*Baggrundsdata!$L10</f>
        <v>19.243854026430174</v>
      </c>
      <c r="CL82" s="9">
        <f>COS(CL72/360*2*3.1416)*Baggrundsdata!$L10</f>
        <v>19.241193999784063</v>
      </c>
      <c r="CM82" s="9">
        <f>COS(CM72/360*2*3.1416)*Baggrundsdata!$L10</f>
        <v>19.238495106125132</v>
      </c>
      <c r="CN82" s="9">
        <f>COS(CN72/360*2*3.1416)*Baggrundsdata!$L10</f>
        <v>19.235757350905125</v>
      </c>
      <c r="CO82" s="9">
        <f>COS(CO72/360*2*3.1416)*Baggrundsdata!$L10</f>
        <v>19.23298073965428</v>
      </c>
      <c r="CP82" s="9">
        <f>COS(CP72/360*2*3.1416)*Baggrundsdata!$L10</f>
        <v>19.230165277981321</v>
      </c>
      <c r="CQ82" s="9">
        <f>COS(CQ72/360*2*3.1416)*Baggrundsdata!$L10</f>
        <v>19.227310971573448</v>
      </c>
      <c r="CR82" s="9">
        <f>COS(CR72/360*2*3.1416)*Baggrundsdata!$L10</f>
        <v>19.224417826196333</v>
      </c>
      <c r="CS82" s="9">
        <f>COS(CS72/360*2*3.1416)*Baggrundsdata!$L10</f>
        <v>19.221485847694101</v>
      </c>
      <c r="CT82" s="9">
        <f>COS(CT72/360*2*3.1416)*Baggrundsdata!$L10</f>
        <v>19.218515041989317</v>
      </c>
      <c r="CU82" s="9">
        <f>COS(CU72/360*2*3.1416)*Baggrundsdata!$L10</f>
        <v>19.215505415082976</v>
      </c>
      <c r="CV82" s="9">
        <f>COS(CV72/360*2*3.1416)*Baggrundsdata!$L10</f>
        <v>19.212456973054497</v>
      </c>
      <c r="CW82" s="9">
        <f>COS(CW72/360*2*3.1416)*Baggrundsdata!$L10</f>
        <v>19.209369722061698</v>
      </c>
      <c r="CX82" s="9">
        <f>COS(CX72/360*2*3.1416)*Baggrundsdata!$L10</f>
        <v>19.2062436683408</v>
      </c>
      <c r="CY82" s="9">
        <f>COS(CY72/360*2*3.1416)*Baggrundsdata!$L10</f>
        <v>19.203078818206389</v>
      </c>
      <c r="CZ82" s="9">
        <f>COS(CZ72/360*2*3.1416)*Baggrundsdata!$L10</f>
        <v>19.199875178051435</v>
      </c>
      <c r="DA82" s="9">
        <f>COS(DA72/360*2*3.1416)*Baggrundsdata!$L10</f>
        <v>19.196632754347263</v>
      </c>
      <c r="DB82" s="9">
        <f>COS(DB72/360*2*3.1416)*Baggrundsdata!$L10</f>
        <v>19.193351553643527</v>
      </c>
      <c r="DC82" s="9">
        <f>COS(DC72/360*2*3.1416)*Baggrundsdata!$L10</f>
        <v>19.190031582568224</v>
      </c>
      <c r="DD82" s="9">
        <f>COS(DD72/360*2*3.1416)*Baggrundsdata!$L10</f>
        <v>19.186672847827658</v>
      </c>
      <c r="DE82" s="9">
        <f>COS(DE72/360*2*3.1416)*Baggrundsdata!$L10</f>
        <v>19.18327535620644</v>
      </c>
      <c r="DF82" s="9">
        <f>COS(DF72/360*2*3.1416)*Baggrundsdata!$L10</f>
        <v>19.179839114567468</v>
      </c>
      <c r="DG82" s="9">
        <f>COS(DG72/360*2*3.1416)*Baggrundsdata!$L10</f>
        <v>19.176364129851912</v>
      </c>
      <c r="DH82" s="9">
        <f>COS(DH72/360*2*3.1416)*Baggrundsdata!$L10</f>
        <v>19.172850409079206</v>
      </c>
      <c r="DI82" s="9">
        <f>COS(DI72/360*2*3.1416)*Baggrundsdata!$L10</f>
        <v>19.169297959347038</v>
      </c>
      <c r="DJ82" s="9">
        <f>COS(DJ72/360*2*3.1416)*Baggrundsdata!$L10</f>
        <v>19.165706787831308</v>
      </c>
      <c r="DK82" s="9">
        <f>COS(DK72/360*2*3.1416)*Baggrundsdata!$L10</f>
        <v>19.162076901786151</v>
      </c>
      <c r="DL82" s="9">
        <f>COS(DL72/360*2*3.1416)*Baggrundsdata!$L10</f>
        <v>19.158408308543894</v>
      </c>
      <c r="DM82" s="9">
        <f>COS(DM72/360*2*3.1416)*Baggrundsdata!$L10</f>
        <v>19.154701015515066</v>
      </c>
      <c r="DN82" s="9">
        <f>COS(DN72/360*2*3.1416)*Baggrundsdata!$L10</f>
        <v>19.150955030188356</v>
      </c>
      <c r="DO82" s="9">
        <f>COS(DO72/360*2*3.1416)*Baggrundsdata!$L10</f>
        <v>19.147170360130612</v>
      </c>
      <c r="DP82" s="9">
        <f>COS(DP72/360*2*3.1416)*Baggrundsdata!$L10</f>
        <v>19.143347012986837</v>
      </c>
      <c r="DQ82" s="9">
        <f>COS(DQ72/360*2*3.1416)*Baggrundsdata!$L10</f>
        <v>19.139484996480146</v>
      </c>
      <c r="DR82" s="9">
        <f>COS(DR72/360*2*3.1416)*Baggrundsdata!$L10</f>
        <v>19.135584318411773</v>
      </c>
      <c r="DS82" s="9">
        <f>COS(DS72/360*2*3.1416)*Baggrundsdata!$L10</f>
        <v>19.131644986661048</v>
      </c>
      <c r="DT82" s="9">
        <f>COS(DT72/360*2*3.1416)*Baggrundsdata!$L10</f>
        <v>19.127667009185384</v>
      </c>
      <c r="DU82" s="9">
        <f>COS(DU72/360*2*3.1416)*Baggrundsdata!$L10</f>
        <v>19.123650394020249</v>
      </c>
      <c r="DV82" s="9">
        <f>COS(DV72/360*2*3.1416)*Baggrundsdata!$L10</f>
        <v>19.119595149279167</v>
      </c>
      <c r="DW82" s="9">
        <f>COS(DW72/360*2*3.1416)*Baggrundsdata!$L10</f>
        <v>19.115501283153691</v>
      </c>
      <c r="DX82" s="9">
        <f>COS(DX72/360*2*3.1416)*Baggrundsdata!$L10</f>
        <v>19.111368803913383</v>
      </c>
      <c r="DY82" s="9">
        <f>COS(DY72/360*2*3.1416)*Baggrundsdata!$L10</f>
        <v>19.107197719905816</v>
      </c>
      <c r="DZ82" s="9">
        <f>COS(DZ72/360*2*3.1416)*Baggrundsdata!$L10</f>
        <v>19.102988039556529</v>
      </c>
      <c r="EA82" s="9">
        <f>COS(EA72/360*2*3.1416)*Baggrundsdata!$L10</f>
        <v>19.098739771369043</v>
      </c>
      <c r="EB82" s="9">
        <f>COS(EB72/360*2*3.1416)*Baggrundsdata!$L10</f>
        <v>19.094452923924806</v>
      </c>
      <c r="EC82" s="9">
        <f>COS(EC72/360*2*3.1416)*Baggrundsdata!$L10</f>
        <v>19.090127505883206</v>
      </c>
      <c r="ED82" s="9">
        <f>COS(ED72/360*2*3.1416)*Baggrundsdata!$L10</f>
        <v>19.085763525981548</v>
      </c>
      <c r="EE82" s="9">
        <f>COS(EE72/360*2*3.1416)*Baggrundsdata!$L10</f>
        <v>19.081360993035023</v>
      </c>
      <c r="EF82" s="9">
        <f>COS(EF72/360*2*3.1416)*Baggrundsdata!$L10</f>
        <v>19.076919915936703</v>
      </c>
      <c r="EG82" s="9">
        <f>COS(EG72/360*2*3.1416)*Baggrundsdata!$L10</f>
        <v>19.072440303657519</v>
      </c>
      <c r="EH82" s="9">
        <f>COS(EH72/360*2*3.1416)*Baggrundsdata!$L10</f>
        <v>19.067922165246237</v>
      </c>
      <c r="EI82" s="9">
        <f>COS(EI72/360*2*3.1416)*Baggrundsdata!$L10</f>
        <v>19.063365509829456</v>
      </c>
      <c r="EJ82" s="9">
        <f>COS(EJ72/360*2*3.1416)*Baggrundsdata!$L10</f>
        <v>19.058770346611567</v>
      </c>
      <c r="EK82" s="9">
        <f>COS(EK72/360*2*3.1416)*Baggrundsdata!$L10</f>
        <v>19.054136684874759</v>
      </c>
      <c r="EL82" s="9">
        <f>COS(EL72/360*2*3.1416)*Baggrundsdata!$L10</f>
        <v>19.04946453397897</v>
      </c>
      <c r="EM82" s="9">
        <f>COS(EM72/360*2*3.1416)*Baggrundsdata!$L10</f>
        <v>19.044753903361908</v>
      </c>
      <c r="EN82" s="9">
        <f>COS(EN72/360*2*3.1416)*Baggrundsdata!$L10</f>
        <v>19.040004802538995</v>
      </c>
      <c r="EO82" s="9">
        <f>COS(EO72/360*2*3.1416)*Baggrundsdata!$L10</f>
        <v>19.035217241103361</v>
      </c>
      <c r="EP82" s="9">
        <f>COS(EP72/360*2*3.1416)*Baggrundsdata!$L10</f>
        <v>19.030391228725833</v>
      </c>
      <c r="EQ82" s="9">
        <f>COS(EQ72/360*2*3.1416)*Baggrundsdata!$L10</f>
        <v>19.025526775154905</v>
      </c>
      <c r="ER82" s="9">
        <f>COS(ER72/360*2*3.1416)*Baggrundsdata!$L10</f>
        <v>19.020623890216726</v>
      </c>
      <c r="ES82" s="9">
        <f>COS(ES72/360*2*3.1416)*Baggrundsdata!$L10</f>
        <v>19.015682583815071</v>
      </c>
      <c r="ET82" s="9">
        <f>COS(ET72/360*2*3.1416)*Baggrundsdata!$L10</f>
        <v>19.010702865931329</v>
      </c>
      <c r="EU82" s="9">
        <f>COS(EU72/360*2*3.1416)*Baggrundsdata!$L10</f>
        <v>19.005684746624475</v>
      </c>
      <c r="EV82" s="9">
        <f>COS(EV72/360*2*3.1416)*Baggrundsdata!$L10</f>
        <v>19.000628236031062</v>
      </c>
    </row>
    <row r="83" spans="1:152">
      <c r="B83" t="str">
        <f t="shared" si="121"/>
        <v>Neptun</v>
      </c>
      <c r="C83" s="9">
        <f>COS(C73/360*2*3.1416)*Baggrundsdata!$L11</f>
        <v>22.895645313332697</v>
      </c>
      <c r="D83" s="9">
        <f>COS(D73/360*2*3.1416)*Baggrundsdata!$L11</f>
        <v>22.910000077717669</v>
      </c>
      <c r="E83" s="9">
        <f>COS(E73/360*2*3.1416)*Baggrundsdata!$L11</f>
        <v>22.924342268700364</v>
      </c>
      <c r="F83" s="9">
        <f>COS(F73/360*2*3.1416)*Baggrundsdata!$L11</f>
        <v>22.938671878409505</v>
      </c>
      <c r="G83" s="9">
        <f>COS(G73/360*2*3.1416)*Baggrundsdata!$L11</f>
        <v>22.952988898980816</v>
      </c>
      <c r="H83" s="9">
        <f>COS(H73/360*2*3.1416)*Baggrundsdata!$L11</f>
        <v>22.967293322556827</v>
      </c>
      <c r="I83" s="9">
        <f>COS(I73/360*2*3.1416)*Baggrundsdata!$L11</f>
        <v>22.981585141287034</v>
      </c>
      <c r="J83" s="9">
        <f>COS(J73/360*2*3.1416)*Baggrundsdata!$L11</f>
        <v>22.995864347327863</v>
      </c>
      <c r="K83" s="9">
        <f>COS(K73/360*2*3.1416)*Baggrundsdata!$L11</f>
        <v>23.010130932842607</v>
      </c>
      <c r="L83" s="9">
        <f>COS(L73/360*2*3.1416)*Baggrundsdata!$L11</f>
        <v>23.024384890001532</v>
      </c>
      <c r="M83" s="9">
        <f>COS(M73/360*2*3.1416)*Baggrundsdata!$L11</f>
        <v>23.038626210981825</v>
      </c>
      <c r="N83" s="9">
        <f>COS(N73/360*2*3.1416)*Baggrundsdata!$L11</f>
        <v>23.052854887967616</v>
      </c>
      <c r="O83" s="9">
        <f>COS(O73/360*2*3.1416)*Baggrundsdata!$L11</f>
        <v>23.067070913149948</v>
      </c>
      <c r="P83" s="9">
        <f>COS(P73/360*2*3.1416)*Baggrundsdata!$L11</f>
        <v>23.081274278726802</v>
      </c>
      <c r="Q83" s="9">
        <f>COS(Q73/360*2*3.1416)*Baggrundsdata!$L11</f>
        <v>23.095464976903166</v>
      </c>
      <c r="R83" s="9">
        <f>COS(R73/360*2*3.1416)*Baggrundsdata!$L11</f>
        <v>23.109642999890902</v>
      </c>
      <c r="S83" s="9">
        <f>COS(S73/360*2*3.1416)*Baggrundsdata!$L11</f>
        <v>23.123808339908887</v>
      </c>
      <c r="T83" s="9">
        <f>COS(T73/360*2*3.1416)*Baggrundsdata!$L11</f>
        <v>23.137960989182936</v>
      </c>
      <c r="U83" s="9">
        <f>COS(U73/360*2*3.1416)*Baggrundsdata!$L11</f>
        <v>23.152100939945832</v>
      </c>
      <c r="V83" s="9">
        <f>COS(V73/360*2*3.1416)*Baggrundsdata!$L11</f>
        <v>23.166228184437344</v>
      </c>
      <c r="W83" s="9">
        <f>COS(W73/360*2*3.1416)*Baggrundsdata!$L11</f>
        <v>23.180342714904185</v>
      </c>
      <c r="X83" s="9">
        <f>COS(X73/360*2*3.1416)*Baggrundsdata!$L11</f>
        <v>23.194444523600033</v>
      </c>
      <c r="Y83" s="9">
        <f>COS(Y73/360*2*3.1416)*Baggrundsdata!$L11</f>
        <v>23.208533602785611</v>
      </c>
      <c r="Z83" s="9">
        <f>COS(Z73/360*2*3.1416)*Baggrundsdata!$L11</f>
        <v>23.222609944728536</v>
      </c>
      <c r="AA83" s="9">
        <f>COS(AA73/360*2*3.1416)*Baggrundsdata!$L11</f>
        <v>23.236673541703539</v>
      </c>
      <c r="AB83" s="9">
        <f>COS(AB73/360*2*3.1416)*Baggrundsdata!$L11</f>
        <v>23.250724385992243</v>
      </c>
      <c r="AC83" s="9">
        <f>COS(AC73/360*2*3.1416)*Baggrundsdata!$L11</f>
        <v>23.264762469883287</v>
      </c>
      <c r="AD83" s="9">
        <f>COS(AD73/360*2*3.1416)*Baggrundsdata!$L11</f>
        <v>23.278787785672343</v>
      </c>
      <c r="AE83" s="9">
        <f>COS(AE73/360*2*3.1416)*Baggrundsdata!$L11</f>
        <v>23.292800325662096</v>
      </c>
      <c r="AF83" s="9">
        <f>COS(AF73/360*2*3.1416)*Baggrundsdata!$L11</f>
        <v>23.306800082162166</v>
      </c>
      <c r="AG83" s="9">
        <f>COS(AG73/360*2*3.1416)*Baggrundsdata!$L11</f>
        <v>23.320787047489336</v>
      </c>
      <c r="AH83" s="9">
        <f>COS(AH73/360*2*3.1416)*Baggrundsdata!$L11</f>
        <v>23.334761213967219</v>
      </c>
      <c r="AI83" s="9">
        <f>COS(AI73/360*2*3.1416)*Baggrundsdata!$L11</f>
        <v>23.348722573926633</v>
      </c>
      <c r="AJ83" s="9">
        <f>COS(AJ73/360*2*3.1416)*Baggrundsdata!$L11</f>
        <v>23.362671119705308</v>
      </c>
      <c r="AK83" s="9">
        <f>COS(AK73/360*2*3.1416)*Baggrundsdata!$L11</f>
        <v>23.37660684364803</v>
      </c>
      <c r="AL83" s="9">
        <f>COS(AL73/360*2*3.1416)*Baggrundsdata!$L11</f>
        <v>23.390529738106647</v>
      </c>
      <c r="AM83" s="9">
        <f>COS(AM73/360*2*3.1416)*Baggrundsdata!$L11</f>
        <v>23.404439795440034</v>
      </c>
      <c r="AN83" s="9">
        <f>COS(AN73/360*2*3.1416)*Baggrundsdata!$L11</f>
        <v>23.418337008014117</v>
      </c>
      <c r="AO83" s="9">
        <f>COS(AO73/360*2*3.1416)*Baggrundsdata!$L11</f>
        <v>23.432221368201898</v>
      </c>
      <c r="AP83" s="9">
        <f>COS(AP73/360*2*3.1416)*Baggrundsdata!$L11</f>
        <v>23.446092868383314</v>
      </c>
      <c r="AQ83" s="9">
        <f>COS(AQ73/360*2*3.1416)*Baggrundsdata!$L11</f>
        <v>23.459951500945532</v>
      </c>
      <c r="AR83" s="9">
        <f>COS(AR73/360*2*3.1416)*Baggrundsdata!$L11</f>
        <v>23.473797258282669</v>
      </c>
      <c r="AS83" s="9">
        <f>COS(AS73/360*2*3.1416)*Baggrundsdata!$L11</f>
        <v>23.48763013279591</v>
      </c>
      <c r="AT83" s="9">
        <f>COS(AT73/360*2*3.1416)*Baggrundsdata!$L11</f>
        <v>23.501450116893555</v>
      </c>
      <c r="AU83" s="9">
        <f>COS(AU73/360*2*3.1416)*Baggrundsdata!$L11</f>
        <v>23.515257202990959</v>
      </c>
      <c r="AV83" s="9">
        <f>COS(AV73/360*2*3.1416)*Baggrundsdata!$L11</f>
        <v>23.529051383510577</v>
      </c>
      <c r="AW83" s="9">
        <f>COS(AW73/360*2*3.1416)*Baggrundsdata!$L11</f>
        <v>23.542832650881902</v>
      </c>
      <c r="AX83" s="9">
        <f>COS(AX73/360*2*3.1416)*Baggrundsdata!$L11</f>
        <v>23.556600997541508</v>
      </c>
      <c r="AY83" s="9">
        <f>COS(AY73/360*2*3.1416)*Baggrundsdata!$L11</f>
        <v>23.570356415933148</v>
      </c>
      <c r="AZ83" s="9">
        <f>COS(AZ73/360*2*3.1416)*Baggrundsdata!$L11</f>
        <v>23.584098898507555</v>
      </c>
      <c r="BA83" s="9">
        <f>COS(BA73/360*2*3.1416)*Baggrundsdata!$L11</f>
        <v>23.597828437722701</v>
      </c>
      <c r="BB83" s="9">
        <f>COS(BB73/360*2*3.1416)*Baggrundsdata!$L11</f>
        <v>23.61154502604349</v>
      </c>
      <c r="BC83" s="9">
        <f>COS(BC73/360*2*3.1416)*Baggrundsdata!$L11</f>
        <v>23.625248655942059</v>
      </c>
      <c r="BD83" s="9">
        <f>COS(BD73/360*2*3.1416)*Baggrundsdata!$L11</f>
        <v>23.638939319897634</v>
      </c>
      <c r="BE83" s="9">
        <f>COS(BE73/360*2*3.1416)*Baggrundsdata!$L11</f>
        <v>23.652617010396529</v>
      </c>
      <c r="BF83" s="9">
        <f>COS(BF73/360*2*3.1416)*Baggrundsdata!$L11</f>
        <v>23.666281719932158</v>
      </c>
      <c r="BG83" s="9">
        <f>COS(BG73/360*2*3.1416)*Baggrundsdata!$L11</f>
        <v>23.679933441005172</v>
      </c>
      <c r="BH83" s="9">
        <f>COS(BH73/360*2*3.1416)*Baggrundsdata!$L11</f>
        <v>23.693572166123179</v>
      </c>
      <c r="BI83" s="9">
        <f>COS(BI73/360*2*3.1416)*Baggrundsdata!$L11</f>
        <v>23.707197887801094</v>
      </c>
      <c r="BJ83" s="9">
        <f>COS(BJ73/360*2*3.1416)*Baggrundsdata!$L11</f>
        <v>23.720810598560831</v>
      </c>
      <c r="BK83" s="9">
        <f>COS(BK73/360*2*3.1416)*Baggrundsdata!$L11</f>
        <v>23.734410290931525</v>
      </c>
      <c r="BL83" s="9">
        <f>COS(BL73/360*2*3.1416)*Baggrundsdata!$L11</f>
        <v>23.747996957449438</v>
      </c>
      <c r="BM83" s="9">
        <f>COS(BM73/360*2*3.1416)*Baggrundsdata!$L11</f>
        <v>23.761570590657961</v>
      </c>
      <c r="BN83" s="9">
        <f>COS(BN73/360*2*3.1416)*Baggrundsdata!$L11</f>
        <v>23.775131183107618</v>
      </c>
      <c r="BO83" s="9">
        <f>COS(BO73/360*2*3.1416)*Baggrundsdata!$L11</f>
        <v>23.788678727356192</v>
      </c>
      <c r="BP83" s="9">
        <f>COS(BP73/360*2*3.1416)*Baggrundsdata!$L11</f>
        <v>23.802213215968507</v>
      </c>
      <c r="BQ83" s="9">
        <f>COS(BQ73/360*2*3.1416)*Baggrundsdata!$L11</f>
        <v>23.815734641516627</v>
      </c>
      <c r="BR83" s="9">
        <f>COS(BR73/360*2*3.1416)*Baggrundsdata!$L11</f>
        <v>23.82924299657974</v>
      </c>
      <c r="BS83" s="9">
        <f>COS(BS73/360*2*3.1416)*Baggrundsdata!$L11</f>
        <v>23.842738273744239</v>
      </c>
      <c r="BT83" s="9">
        <f>COS(BT73/360*2*3.1416)*Baggrundsdata!$L11</f>
        <v>23.856220465603698</v>
      </c>
      <c r="BU83" s="9">
        <f>COS(BU73/360*2*3.1416)*Baggrundsdata!$L11</f>
        <v>23.869689564758829</v>
      </c>
      <c r="BV83" s="9">
        <f>COS(BV73/360*2*3.1416)*Baggrundsdata!$L11</f>
        <v>23.883145563817575</v>
      </c>
      <c r="BW83" s="9">
        <f>COS(BW73/360*2*3.1416)*Baggrundsdata!$L11</f>
        <v>23.896588455395065</v>
      </c>
      <c r="BX83" s="9">
        <f>COS(BX73/360*2*3.1416)*Baggrundsdata!$L11</f>
        <v>23.910018232113575</v>
      </c>
      <c r="BY83" s="9">
        <f>COS(BY73/360*2*3.1416)*Baggrundsdata!$L11</f>
        <v>23.923434886602656</v>
      </c>
      <c r="BZ83" s="9">
        <f>COS(BZ73/360*2*3.1416)*Baggrundsdata!$L11</f>
        <v>23.936838411498989</v>
      </c>
      <c r="CA83" s="9">
        <f>COS(CA73/360*2*3.1416)*Baggrundsdata!$L11</f>
        <v>23.950228799446474</v>
      </c>
      <c r="CB83" s="9">
        <f>COS(CB73/360*2*3.1416)*Baggrundsdata!$L11</f>
        <v>23.963606043096263</v>
      </c>
      <c r="CC83" s="9">
        <f>COS(CC73/360*2*3.1416)*Baggrundsdata!$L11</f>
        <v>23.976970135106679</v>
      </c>
      <c r="CD83" s="9">
        <f>COS(CD73/360*2*3.1416)*Baggrundsdata!$L11</f>
        <v>23.990321068143292</v>
      </c>
      <c r="CE83" s="9">
        <f>COS(CE73/360*2*3.1416)*Baggrundsdata!$L11</f>
        <v>24.003658834878884</v>
      </c>
      <c r="CF83" s="9">
        <f>COS(CF73/360*2*3.1416)*Baggrundsdata!$L11</f>
        <v>24.016983427993434</v>
      </c>
      <c r="CG83" s="9">
        <f>COS(CG73/360*2*3.1416)*Baggrundsdata!$L11</f>
        <v>24.030294840174211</v>
      </c>
      <c r="CH83" s="9">
        <f>COS(CH73/360*2*3.1416)*Baggrundsdata!$L11</f>
        <v>24.043593064115623</v>
      </c>
      <c r="CI83" s="9">
        <f>COS(CI73/360*2*3.1416)*Baggrundsdata!$L11</f>
        <v>24.056878092519455</v>
      </c>
      <c r="CJ83" s="9">
        <f>COS(CJ73/360*2*3.1416)*Baggrundsdata!$L11</f>
        <v>24.070149918094611</v>
      </c>
      <c r="CK83" s="9">
        <f>COS(CK73/360*2*3.1416)*Baggrundsdata!$L11</f>
        <v>24.083408533557275</v>
      </c>
      <c r="CL83" s="9">
        <f>COS(CL73/360*2*3.1416)*Baggrundsdata!$L11</f>
        <v>24.096653931630922</v>
      </c>
      <c r="CM83" s="9">
        <f>COS(CM73/360*2*3.1416)*Baggrundsdata!$L11</f>
        <v>24.109886105046218</v>
      </c>
      <c r="CN83" s="9">
        <f>COS(CN73/360*2*3.1416)*Baggrundsdata!$L11</f>
        <v>24.123105046541131</v>
      </c>
      <c r="CO83" s="9">
        <f>COS(CO73/360*2*3.1416)*Baggrundsdata!$L11</f>
        <v>24.136310748860879</v>
      </c>
      <c r="CP83" s="9">
        <f>COS(CP73/360*2*3.1416)*Baggrundsdata!$L11</f>
        <v>24.149503204757949</v>
      </c>
      <c r="CQ83" s="9">
        <f>COS(CQ73/360*2*3.1416)*Baggrundsdata!$L11</f>
        <v>24.162682406992108</v>
      </c>
      <c r="CR83" s="9">
        <f>COS(CR73/360*2*3.1416)*Baggrundsdata!$L11</f>
        <v>24.175848348330366</v>
      </c>
      <c r="CS83" s="9">
        <f>COS(CS73/360*2*3.1416)*Baggrundsdata!$L11</f>
        <v>24.189001021547011</v>
      </c>
      <c r="CT83" s="9">
        <f>COS(CT73/360*2*3.1416)*Baggrundsdata!$L11</f>
        <v>24.202140419423667</v>
      </c>
      <c r="CU83" s="9">
        <f>COS(CU73/360*2*3.1416)*Baggrundsdata!$L11</f>
        <v>24.215266534749151</v>
      </c>
      <c r="CV83" s="9">
        <f>COS(CV73/360*2*3.1416)*Baggrundsdata!$L11</f>
        <v>24.228379360319696</v>
      </c>
      <c r="CW83" s="9">
        <f>COS(CW73/360*2*3.1416)*Baggrundsdata!$L11</f>
        <v>24.241478888938722</v>
      </c>
      <c r="CX83" s="9">
        <f>COS(CX73/360*2*3.1416)*Baggrundsdata!$L11</f>
        <v>24.25456511341697</v>
      </c>
      <c r="CY83" s="9">
        <f>COS(CY73/360*2*3.1416)*Baggrundsdata!$L11</f>
        <v>24.267638026572502</v>
      </c>
      <c r="CZ83" s="9">
        <f>COS(CZ73/360*2*3.1416)*Baggrundsdata!$L11</f>
        <v>24.280697621230704</v>
      </c>
      <c r="DA83" s="9">
        <f>COS(DA73/360*2*3.1416)*Baggrundsdata!$L11</f>
        <v>24.293743890224206</v>
      </c>
      <c r="DB83" s="9">
        <f>COS(DB73/360*2*3.1416)*Baggrundsdata!$L11</f>
        <v>24.30677682639303</v>
      </c>
      <c r="DC83" s="9">
        <f>COS(DC73/360*2*3.1416)*Baggrundsdata!$L11</f>
        <v>24.319796422584425</v>
      </c>
      <c r="DD83" s="9">
        <f>COS(DD73/360*2*3.1416)*Baggrundsdata!$L11</f>
        <v>24.332802671653074</v>
      </c>
      <c r="DE83" s="9">
        <f>COS(DE73/360*2*3.1416)*Baggrundsdata!$L11</f>
        <v>24.345795566460893</v>
      </c>
      <c r="DF83" s="9">
        <f>COS(DF73/360*2*3.1416)*Baggrundsdata!$L11</f>
        <v>24.358775099877146</v>
      </c>
      <c r="DG83" s="9">
        <f>COS(DG73/360*2*3.1416)*Baggrundsdata!$L11</f>
        <v>24.371741264778457</v>
      </c>
      <c r="DH83" s="9">
        <f>COS(DH73/360*2*3.1416)*Baggrundsdata!$L11</f>
        <v>24.384694054048765</v>
      </c>
      <c r="DI83" s="9">
        <f>COS(DI73/360*2*3.1416)*Baggrundsdata!$L11</f>
        <v>24.397633460579364</v>
      </c>
      <c r="DJ83" s="9">
        <f>COS(DJ73/360*2*3.1416)*Baggrundsdata!$L11</f>
        <v>24.410559477268912</v>
      </c>
      <c r="DK83" s="9">
        <f>COS(DK73/360*2*3.1416)*Baggrundsdata!$L11</f>
        <v>24.423472097023311</v>
      </c>
      <c r="DL83" s="9">
        <f>COS(DL73/360*2*3.1416)*Baggrundsdata!$L11</f>
        <v>24.436371312755973</v>
      </c>
      <c r="DM83" s="9">
        <f>COS(DM73/360*2*3.1416)*Baggrundsdata!$L11</f>
        <v>24.449257117387553</v>
      </c>
      <c r="DN83" s="9">
        <f>COS(DN73/360*2*3.1416)*Baggrundsdata!$L11</f>
        <v>24.462129503846086</v>
      </c>
      <c r="DO83" s="9">
        <f>COS(DO73/360*2*3.1416)*Baggrundsdata!$L11</f>
        <v>24.474988465066996</v>
      </c>
      <c r="DP83" s="9">
        <f>COS(DP73/360*2*3.1416)*Baggrundsdata!$L11</f>
        <v>24.487833993993071</v>
      </c>
      <c r="DQ83" s="9">
        <f>COS(DQ73/360*2*3.1416)*Baggrundsdata!$L11</f>
        <v>24.500666083574473</v>
      </c>
      <c r="DR83" s="9">
        <f>COS(DR73/360*2*3.1416)*Baggrundsdata!$L11</f>
        <v>24.513484726768716</v>
      </c>
      <c r="DS83" s="9">
        <f>COS(DS73/360*2*3.1416)*Baggrundsdata!$L11</f>
        <v>24.52628991654068</v>
      </c>
      <c r="DT83" s="9">
        <f>COS(DT73/360*2*3.1416)*Baggrundsdata!$L11</f>
        <v>24.539081645862719</v>
      </c>
      <c r="DU83" s="9">
        <f>COS(DU73/360*2*3.1416)*Baggrundsdata!$L11</f>
        <v>24.551859907714444</v>
      </c>
      <c r="DV83" s="9">
        <f>COS(DV73/360*2*3.1416)*Baggrundsdata!$L11</f>
        <v>24.564624695083008</v>
      </c>
      <c r="DW83" s="9">
        <f>COS(DW73/360*2*3.1416)*Baggrundsdata!$L11</f>
        <v>24.577376000962797</v>
      </c>
      <c r="DX83" s="9">
        <f>COS(DX73/360*2*3.1416)*Baggrundsdata!$L11</f>
        <v>24.590113818355707</v>
      </c>
      <c r="DY83" s="9">
        <f>COS(DY73/360*2*3.1416)*Baggrundsdata!$L11</f>
        <v>24.602838140271015</v>
      </c>
      <c r="DZ83" s="9">
        <f>COS(DZ73/360*2*3.1416)*Baggrundsdata!$L11</f>
        <v>24.615548959725384</v>
      </c>
      <c r="EA83" s="9">
        <f>COS(EA73/360*2*3.1416)*Baggrundsdata!$L11</f>
        <v>24.628246269742863</v>
      </c>
      <c r="EB83" s="9">
        <f>COS(EB73/360*2*3.1416)*Baggrundsdata!$L11</f>
        <v>24.640930063355032</v>
      </c>
      <c r="EC83" s="9">
        <f>COS(EC73/360*2*3.1416)*Baggrundsdata!$L11</f>
        <v>24.653600333600711</v>
      </c>
      <c r="ED83" s="9">
        <f>COS(ED73/360*2*3.1416)*Baggrundsdata!$L11</f>
        <v>24.666257073526314</v>
      </c>
      <c r="EE83" s="9">
        <f>COS(EE73/360*2*3.1416)*Baggrundsdata!$L11</f>
        <v>24.678900276185558</v>
      </c>
      <c r="EF83" s="9">
        <f>COS(EF73/360*2*3.1416)*Baggrundsdata!$L11</f>
        <v>24.691529934639654</v>
      </c>
      <c r="EG83" s="9">
        <f>COS(EG73/360*2*3.1416)*Baggrundsdata!$L11</f>
        <v>24.704146041957241</v>
      </c>
      <c r="EH83" s="9">
        <f>COS(EH73/360*2*3.1416)*Baggrundsdata!$L11</f>
        <v>24.716748591214351</v>
      </c>
      <c r="EI83" s="9">
        <f>COS(EI73/360*2*3.1416)*Baggrundsdata!$L11</f>
        <v>24.729337575494508</v>
      </c>
      <c r="EJ83" s="9">
        <f>COS(EJ73/360*2*3.1416)*Baggrundsdata!$L11</f>
        <v>24.741912987888675</v>
      </c>
      <c r="EK83" s="9">
        <f>COS(EK73/360*2*3.1416)*Baggrundsdata!$L11</f>
        <v>24.754474821495212</v>
      </c>
      <c r="EL83" s="9">
        <f>COS(EL73/360*2*3.1416)*Baggrundsdata!$L11</f>
        <v>24.767023069420002</v>
      </c>
      <c r="EM83" s="9">
        <f>COS(EM73/360*2*3.1416)*Baggrundsdata!$L11</f>
        <v>24.779557724776325</v>
      </c>
      <c r="EN83" s="9">
        <f>COS(EN73/360*2*3.1416)*Baggrundsdata!$L11</f>
        <v>24.792078780684957</v>
      </c>
      <c r="EO83" s="9">
        <f>COS(EO73/360*2*3.1416)*Baggrundsdata!$L11</f>
        <v>24.80458623027414</v>
      </c>
      <c r="EP83" s="9">
        <f>COS(EP73/360*2*3.1416)*Baggrundsdata!$L11</f>
        <v>24.817080066679551</v>
      </c>
      <c r="EQ83" s="9">
        <f>COS(EQ73/360*2*3.1416)*Baggrundsdata!$L11</f>
        <v>24.829560283044358</v>
      </c>
      <c r="ER83" s="9">
        <f>COS(ER73/360*2*3.1416)*Baggrundsdata!$L11</f>
        <v>24.842026872519231</v>
      </c>
      <c r="ES83" s="9">
        <f>COS(ES73/360*2*3.1416)*Baggrundsdata!$L11</f>
        <v>24.854479828262257</v>
      </c>
      <c r="ET83" s="9">
        <f>COS(ET73/360*2*3.1416)*Baggrundsdata!$L11</f>
        <v>24.866919143439066</v>
      </c>
      <c r="EU83" s="9">
        <f>COS(EU73/360*2*3.1416)*Baggrundsdata!$L11</f>
        <v>24.879344811222737</v>
      </c>
      <c r="EV83" s="9">
        <f>COS(EV73/360*2*3.1416)*Baggrundsdata!$L11</f>
        <v>24.891756824793831</v>
      </c>
    </row>
    <row r="84" spans="1:152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</row>
    <row r="85" spans="1:152">
      <c r="A85" t="s">
        <v>17</v>
      </c>
      <c r="B85" t="str">
        <f t="shared" ref="B85:B92" si="122">B76</f>
        <v>Merkur</v>
      </c>
      <c r="C85" s="9">
        <f>SIN(C66/360*2*3.1416)*Baggrundsdata!$L4</f>
        <v>0.14796863084277834</v>
      </c>
      <c r="D85" s="9">
        <f>SIN(D66/360*2*3.1416)*Baggrundsdata!$L4</f>
        <v>-4.140122788140746E-2</v>
      </c>
      <c r="E85" s="9">
        <f>SIN(E66/360*2*3.1416)*Baggrundsdata!$L4</f>
        <v>-0.22063579535415798</v>
      </c>
      <c r="F85" s="9">
        <f>SIN(F66/360*2*3.1416)*Baggrundsdata!$L4</f>
        <v>-0.34585727768817903</v>
      </c>
      <c r="G85" s="9">
        <f>SIN(G66/360*2*3.1416)*Baggrundsdata!$L4</f>
        <v>-0.38641063735590808</v>
      </c>
      <c r="H85" s="9">
        <f>SIN(H66/360*2*3.1416)*Baggrundsdata!$L4</f>
        <v>-0.33236814678767018</v>
      </c>
      <c r="I85" s="9">
        <f>SIN(I66/360*2*3.1416)*Baggrundsdata!$L4</f>
        <v>-0.19695976098458257</v>
      </c>
      <c r="J85" s="9">
        <f>SIN(J66/360*2*3.1416)*Baggrundsdata!$L4</f>
        <v>-1.3334338041679588E-2</v>
      </c>
      <c r="K85" s="9">
        <f>SIN(K66/360*2*3.1416)*Baggrundsdata!$L4</f>
        <v>0.17355541802884464</v>
      </c>
      <c r="L85" s="9">
        <f>SIN(L66/360*2*3.1416)*Baggrundsdata!$L4</f>
        <v>0.31795767312414258</v>
      </c>
      <c r="M85" s="9">
        <f>SIN(M66/360*2*3.1416)*Baggrundsdata!$L4</f>
        <v>0.38452181114782197</v>
      </c>
      <c r="N85" s="9">
        <f>SIN(N66/360*2*3.1416)*Baggrundsdata!$L4</f>
        <v>0.35695249593972789</v>
      </c>
      <c r="O85" s="9">
        <f>SIN(O66/360*2*3.1416)*Baggrundsdata!$L4</f>
        <v>0.24199887610088888</v>
      </c>
      <c r="P85" s="9">
        <f>SIN(P66/360*2*3.1416)*Baggrundsdata!$L4</f>
        <v>6.7802349292520922E-2</v>
      </c>
      <c r="Q85" s="9">
        <f>SIN(Q66/360*2*3.1416)*Baggrundsdata!$L4</f>
        <v>-0.12299263588958496</v>
      </c>
      <c r="R85" s="9">
        <f>SIN(R66/360*2*3.1416)*Baggrundsdata!$L4</f>
        <v>-0.28367821972510748</v>
      </c>
      <c r="S85" s="9">
        <f>SIN(S66/360*2*3.1416)*Baggrundsdata!$L4</f>
        <v>-0.37491752078760898</v>
      </c>
      <c r="T85" s="9">
        <f>SIN(T66/360*2*3.1416)*Baggrundsdata!$L4</f>
        <v>-0.37437456168785066</v>
      </c>
      <c r="U85" s="9">
        <f>SIN(U66/360*2*3.1416)*Baggrundsdata!$L4</f>
        <v>-0.28218226236312005</v>
      </c>
      <c r="V85" s="9">
        <f>SIN(V66/360*2*3.1416)*Baggrundsdata!$L4</f>
        <v>-0.12090990040760471</v>
      </c>
      <c r="W85" s="9">
        <f>SIN(W66/360*2*3.1416)*Baggrundsdata!$L4</f>
        <v>6.9961995632344023E-2</v>
      </c>
      <c r="X85" s="9">
        <f>SIN(X66/360*2*3.1416)*Baggrundsdata!$L4</f>
        <v>0.24370673775558696</v>
      </c>
      <c r="Y85" s="9">
        <f>SIN(Y66/360*2*3.1416)*Baggrundsdata!$L4</f>
        <v>0.35779047721085916</v>
      </c>
      <c r="Z85" s="9">
        <f>SIN(Z66/360*2*3.1416)*Baggrundsdata!$L4</f>
        <v>0.38428476874179818</v>
      </c>
      <c r="AA85" s="9">
        <f>SIN(AA66/360*2*3.1416)*Baggrundsdata!$L4</f>
        <v>0.3167036365716549</v>
      </c>
      <c r="AB85" s="9">
        <f>SIN(AB66/360*2*3.1416)*Baggrundsdata!$L4</f>
        <v>0.17159138367637342</v>
      </c>
      <c r="AC85" s="9">
        <f>SIN(AC66/360*2*3.1416)*Baggrundsdata!$L4</f>
        <v>-1.5527561744512169E-2</v>
      </c>
      <c r="AD85" s="9">
        <f>SIN(AD66/360*2*3.1416)*Baggrundsdata!$L4</f>
        <v>-0.19884525853682997</v>
      </c>
      <c r="AE85" s="9">
        <f>SIN(AE66/360*2*3.1416)*Baggrundsdata!$L4</f>
        <v>-0.33348433606184852</v>
      </c>
      <c r="AF85" s="9">
        <f>SIN(AF66/360*2*3.1416)*Baggrundsdata!$L4</f>
        <v>-0.38648426792046264</v>
      </c>
      <c r="AG85" s="9">
        <f>SIN(AG66/360*2*3.1416)*Baggrundsdata!$L4</f>
        <v>-0.34487032429953751</v>
      </c>
      <c r="AH85" s="9">
        <f>SIN(AH66/360*2*3.1416)*Baggrundsdata!$L4</f>
        <v>-0.21882987065419798</v>
      </c>
      <c r="AI85" s="9">
        <f>SIN(AI66/360*2*3.1416)*Baggrundsdata!$L4</f>
        <v>-3.921843404315669E-2</v>
      </c>
      <c r="AJ85" s="9">
        <f>SIN(AJ66/360*2*3.1416)*Baggrundsdata!$L4</f>
        <v>0.14999393161741389</v>
      </c>
      <c r="AK85" s="9">
        <f>SIN(AK66/360*2*3.1416)*Baggrundsdata!$L4</f>
        <v>0.30248680221264096</v>
      </c>
      <c r="AL85" s="9">
        <f>SIN(AL66/360*2*3.1416)*Baggrundsdata!$L4</f>
        <v>0.3809289260782755</v>
      </c>
      <c r="AM85" s="9">
        <f>SIN(AM66/360*2*3.1416)*Baggrundsdata!$L4</f>
        <v>0.36611715846612858</v>
      </c>
      <c r="AN85" s="9">
        <f>SIN(AN66/360*2*3.1416)*Baggrundsdata!$L4</f>
        <v>0.2616775169215676</v>
      </c>
      <c r="AO85" s="9">
        <f>SIN(AO66/360*2*3.1416)*Baggrundsdata!$L4</f>
        <v>9.3177508482828311E-2</v>
      </c>
      <c r="AP85" s="9">
        <f>SIN(AP66/360*2*3.1416)*Baggrundsdata!$L4</f>
        <v>-9.8132963192936934E-2</v>
      </c>
      <c r="AQ85" s="9">
        <f>SIN(AQ66/360*2*3.1416)*Baggrundsdata!$L4</f>
        <v>-0.26541984392169343</v>
      </c>
      <c r="AR85" s="9">
        <f>SIN(AR66/360*2*3.1416)*Baggrundsdata!$L4</f>
        <v>-0.36773021164067832</v>
      </c>
      <c r="AS85" s="9">
        <f>SIN(AS66/360*2*3.1416)*Baggrundsdata!$L4</f>
        <v>-0.38001781946456709</v>
      </c>
      <c r="AT85" s="9">
        <f>SIN(AT66/360*2*3.1416)*Baggrundsdata!$L4</f>
        <v>-0.299274580666192</v>
      </c>
      <c r="AU85" s="9">
        <f>SIN(AU66/360*2*3.1416)*Baggrundsdata!$L4</f>
        <v>-0.145266967973121</v>
      </c>
      <c r="AV85" s="9">
        <f>SIN(AV66/360*2*3.1416)*Baggrundsdata!$L4</f>
        <v>4.430294818200757E-2</v>
      </c>
      <c r="AW85" s="9">
        <f>SIN(AW66/360*2*3.1416)*Baggrundsdata!$L4</f>
        <v>0.22302721298573078</v>
      </c>
      <c r="AX85" s="9">
        <f>SIN(AX66/360*2*3.1416)*Baggrundsdata!$L4</f>
        <v>0.3471529579803026</v>
      </c>
      <c r="AY85" s="9">
        <f>SIN(AY66/360*2*3.1416)*Baggrundsdata!$L4</f>
        <v>0.38629338930238666</v>
      </c>
      <c r="AZ85" s="9">
        <f>SIN(AZ66/360*2*3.1416)*Baggrundsdata!$L4</f>
        <v>0.33086667347853038</v>
      </c>
      <c r="BA85" s="9">
        <f>SIN(BA66/360*2*3.1416)*Baggrundsdata!$L4</f>
        <v>0.19444163290198418</v>
      </c>
      <c r="BB85" s="9">
        <f>SIN(BB66/360*2*3.1416)*Baggrundsdata!$L4</f>
        <v>1.0416009402843462E-2</v>
      </c>
      <c r="BC85" s="9">
        <f>SIN(BC66/360*2*3.1416)*Baggrundsdata!$L4</f>
        <v>-0.17615952129416956</v>
      </c>
      <c r="BD85" s="9">
        <f>SIN(BD66/360*2*3.1416)*Baggrundsdata!$L4</f>
        <v>-0.31961004951193045</v>
      </c>
      <c r="BE85" s="9">
        <f>SIN(BE66/360*2*3.1416)*Baggrundsdata!$L4</f>
        <v>-0.38481794811571024</v>
      </c>
      <c r="BF85" s="9">
        <f>SIN(BF66/360*2*3.1416)*Baggrundsdata!$L4</f>
        <v>-0.35581989722194224</v>
      </c>
      <c r="BG85" s="9">
        <f>SIN(BG66/360*2*3.1416)*Baggrundsdata!$L4</f>
        <v>-0.23971480926805935</v>
      </c>
      <c r="BH85" s="9">
        <f>SIN(BH66/360*2*3.1416)*Baggrundsdata!$L4</f>
        <v>-6.4925968837717105E-2</v>
      </c>
      <c r="BI85" s="9">
        <f>SIN(BI66/360*2*3.1416)*Baggrundsdata!$L4</f>
        <v>0.12575717322630497</v>
      </c>
      <c r="BJ85" s="9">
        <f>SIN(BJ66/360*2*3.1416)*Baggrundsdata!$L4</f>
        <v>0.28565413713018345</v>
      </c>
      <c r="BK85" s="9">
        <f>SIN(BK66/360*2*3.1416)*Baggrundsdata!$L4</f>
        <v>0.37562110076245253</v>
      </c>
      <c r="BL85" s="9">
        <f>SIN(BL66/360*2*3.1416)*Baggrundsdata!$L4</f>
        <v>0.37363356325487185</v>
      </c>
      <c r="BM85" s="9">
        <f>SIN(BM66/360*2*3.1416)*Baggrundsdata!$L4</f>
        <v>0.2801780867830897</v>
      </c>
      <c r="BN85" s="9">
        <f>SIN(BN66/360*2*3.1416)*Baggrundsdata!$L4</f>
        <v>0.1181331829650797</v>
      </c>
      <c r="BO85" s="9">
        <f>SIN(BO66/360*2*3.1416)*Baggrundsdata!$L4</f>
        <v>-7.2831496354273176E-2</v>
      </c>
      <c r="BP85" s="9">
        <f>SIN(BP66/360*2*3.1416)*Baggrundsdata!$L4</f>
        <v>-0.24596654922044578</v>
      </c>
      <c r="BQ85" s="9">
        <f>SIN(BQ66/360*2*3.1416)*Baggrundsdata!$L4</f>
        <v>-0.3588873827982309</v>
      </c>
      <c r="BR85" s="9">
        <f>SIN(BR66/360*2*3.1416)*Baggrundsdata!$L4</f>
        <v>-0.38395023879272633</v>
      </c>
      <c r="BS85" s="9">
        <f>SIN(BS66/360*2*3.1416)*Baggrundsdata!$L4</f>
        <v>-0.31501956620470745</v>
      </c>
      <c r="BT85" s="9">
        <f>SIN(BT66/360*2*3.1416)*Baggrundsdata!$L4</f>
        <v>-0.16897004432721313</v>
      </c>
      <c r="BU85" s="9">
        <f>SIN(BU66/360*2*3.1416)*Baggrundsdata!$L4</f>
        <v>1.8444449065849914E-2</v>
      </c>
      <c r="BV85" s="9">
        <f>SIN(BV66/360*2*3.1416)*Baggrundsdata!$L4</f>
        <v>0.20134362074454429</v>
      </c>
      <c r="BW85" s="9">
        <f>SIN(BW66/360*2*3.1416)*Baggrundsdata!$L4</f>
        <v>0.33495255775411442</v>
      </c>
      <c r="BX85" s="9">
        <f>SIN(BX66/360*2*3.1416)*Baggrundsdata!$L4</f>
        <v>0.38656291882831534</v>
      </c>
      <c r="BY85" s="9">
        <f>SIN(BY66/360*2*3.1416)*Baggrundsdata!$L4</f>
        <v>0.34354015016654571</v>
      </c>
      <c r="BZ85" s="9">
        <f>SIN(BZ66/360*2*3.1416)*Baggrundsdata!$L4</f>
        <v>0.2164165068043073</v>
      </c>
      <c r="CA85" s="9">
        <f>SIN(CA66/360*2*3.1416)*Baggrundsdata!$L4</f>
        <v>3.6312687724512016E-2</v>
      </c>
      <c r="CB85" s="9">
        <f>SIN(CB66/360*2*3.1416)*Baggrundsdata!$L4</f>
        <v>-0.15268071470930286</v>
      </c>
      <c r="CC85" s="9">
        <f>SIN(CC66/360*2*3.1416)*Baggrundsdata!$L4</f>
        <v>-0.30429688001167976</v>
      </c>
      <c r="CD85" s="9">
        <f>SIN(CD66/360*2*3.1416)*Baggrundsdata!$L4</f>
        <v>-0.38141917970563</v>
      </c>
      <c r="CE85" s="9">
        <f>SIN(CE66/360*2*3.1416)*Baggrundsdata!$L4</f>
        <v>-0.36516757062872357</v>
      </c>
      <c r="CF85" s="9">
        <f>SIN(CF66/360*2*3.1416)*Baggrundsdata!$L4</f>
        <v>-0.25952055293005638</v>
      </c>
      <c r="CG85" s="9">
        <f>SIN(CG66/360*2*3.1416)*Baggrundsdata!$L4</f>
        <v>-9.0341207223775311E-2</v>
      </c>
      <c r="CH85" s="9">
        <f>SIN(CH66/360*2*3.1416)*Baggrundsdata!$L4</f>
        <v>0.10095425662861496</v>
      </c>
      <c r="CI85" s="9">
        <f>SIN(CI66/360*2*3.1416)*Baggrundsdata!$L4</f>
        <v>0.26753545845636084</v>
      </c>
      <c r="CJ85" s="9">
        <f>SIN(CJ66/360*2*3.1416)*Baggrundsdata!$L4</f>
        <v>0.36862223100513719</v>
      </c>
      <c r="CK85" s="9">
        <f>SIN(CK66/360*2*3.1416)*Baggrundsdata!$L4</f>
        <v>0.37946787148670075</v>
      </c>
      <c r="CL85" s="9">
        <f>SIN(CL66/360*2*3.1416)*Baggrundsdata!$L4</f>
        <v>0.29741729620633928</v>
      </c>
      <c r="CM85" s="9">
        <f>SIN(CM66/360*2*3.1416)*Baggrundsdata!$L4</f>
        <v>0.14255702240930104</v>
      </c>
      <c r="CN85" s="9">
        <f>SIN(CN66/360*2*3.1416)*Baggrundsdata!$L4</f>
        <v>-4.7202142459143566E-2</v>
      </c>
      <c r="CO85" s="9">
        <f>SIN(CO66/360*2*3.1416)*Baggrundsdata!$L4</f>
        <v>-0.22540591426326576</v>
      </c>
      <c r="CP85" s="9">
        <f>SIN(CP66/360*2*3.1416)*Baggrundsdata!$L4</f>
        <v>-0.34842884463441887</v>
      </c>
      <c r="CQ85" s="9">
        <f>SIN(CQ66/360*2*3.1416)*Baggrundsdata!$L4</f>
        <v>-0.386154115938878</v>
      </c>
      <c r="CR85" s="9">
        <f>SIN(CR66/360*2*3.1416)*Baggrundsdata!$L4</f>
        <v>-0.32934633512730205</v>
      </c>
      <c r="CS85" s="9">
        <f>SIN(CS66/360*2*3.1416)*Baggrundsdata!$L4</f>
        <v>-0.19191241833083092</v>
      </c>
      <c r="CT85" s="9">
        <f>SIN(CT66/360*2*3.1416)*Baggrundsdata!$L4</f>
        <v>-7.497086873860268E-3</v>
      </c>
      <c r="CU85" s="9">
        <f>SIN(CU66/360*2*3.1416)*Baggrundsdata!$L4</f>
        <v>0.17875358046303502</v>
      </c>
      <c r="CV85" s="9">
        <f>SIN(CV66/360*2*3.1416)*Baggrundsdata!$L4</f>
        <v>0.32124420267713433</v>
      </c>
      <c r="CW85" s="9">
        <f>SIN(CW66/360*2*3.1416)*Baggrundsdata!$L4</f>
        <v>0.38509214389891711</v>
      </c>
      <c r="CX85" s="9">
        <f>SIN(CX66/360*2*3.1416)*Baggrundsdata!$L4</f>
        <v>0.35466701070283119</v>
      </c>
      <c r="CY85" s="9">
        <f>SIN(CY66/360*2*3.1416)*Baggrundsdata!$L4</f>
        <v>0.23741707460365871</v>
      </c>
      <c r="CZ85" s="9">
        <f>SIN(CZ66/360*2*3.1416)*Baggrundsdata!$L4</f>
        <v>6.2045886495618617E-2</v>
      </c>
      <c r="DA85" s="9">
        <f>SIN(DA66/360*2*3.1416)*Baggrundsdata!$L4</f>
        <v>-0.12851454025983083</v>
      </c>
      <c r="DB85" s="9">
        <f>SIN(DB66/360*2*3.1416)*Baggrundsdata!$L4</f>
        <v>-0.28761376737867461</v>
      </c>
      <c r="DC85" s="9">
        <f>SIN(DC66/360*2*3.1416)*Baggrundsdata!$L4</f>
        <v>-0.37630326392973212</v>
      </c>
      <c r="DD85" s="9">
        <f>SIN(DD66/360*2*3.1416)*Baggrundsdata!$L4</f>
        <v>-0.37287126133785764</v>
      </c>
      <c r="DE85" s="9">
        <f>SIN(DE66/360*2*3.1416)*Baggrundsdata!$L4</f>
        <v>-0.27815793627471613</v>
      </c>
      <c r="DF85" s="9">
        <f>SIN(DF66/360*2*3.1416)*Baggrundsdata!$L4</f>
        <v>-0.11534972991680167</v>
      </c>
      <c r="DG85" s="9">
        <f>SIN(DG66/360*2*3.1416)*Baggrundsdata!$L4</f>
        <v>7.5696844439040512E-2</v>
      </c>
      <c r="DH85" s="9">
        <f>SIN(DH66/360*2*3.1416)*Baggrundsdata!$L4</f>
        <v>0.24821233639795495</v>
      </c>
      <c r="DI85" s="9">
        <f>SIN(DI66/360*2*3.1416)*Baggrundsdata!$L4</f>
        <v>0.35996382568529345</v>
      </c>
      <c r="DJ85" s="9">
        <f>SIN(DJ66/360*2*3.1416)*Baggrundsdata!$L4</f>
        <v>0.38359381713319995</v>
      </c>
      <c r="DK85" s="9">
        <f>SIN(DK66/360*2*3.1416)*Baggrundsdata!$L4</f>
        <v>0.31331753435099857</v>
      </c>
      <c r="DL85" s="9">
        <f>SIN(DL66/360*2*3.1416)*Baggrundsdata!$L4</f>
        <v>0.16633907080437058</v>
      </c>
      <c r="DM85" s="9">
        <f>SIN(DM66/360*2*3.1416)*Baggrundsdata!$L4</f>
        <v>-2.1360284739095601E-2</v>
      </c>
      <c r="DN85" s="9">
        <f>SIN(DN66/360*2*3.1416)*Baggrundsdata!$L4</f>
        <v>-0.20383050293270955</v>
      </c>
      <c r="DO85" s="9">
        <f>SIN(DO66/360*2*3.1416)*Baggrundsdata!$L4</f>
        <v>-0.33640168143921551</v>
      </c>
      <c r="DP85" s="9">
        <f>SIN(DP66/360*2*3.1416)*Baggrundsdata!$L4</f>
        <v>-0.38661952905840197</v>
      </c>
      <c r="DQ85" s="9">
        <f>SIN(DQ66/360*2*3.1416)*Baggrundsdata!$L4</f>
        <v>-0.34219038838719307</v>
      </c>
      <c r="DR85" s="9">
        <f>SIN(DR66/360*2*3.1416)*Baggrundsdata!$L4</f>
        <v>-0.21399080352335131</v>
      </c>
      <c r="DS85" s="9">
        <f>SIN(DS66/360*2*3.1416)*Baggrundsdata!$L4</f>
        <v>-3.3404870963486481E-2</v>
      </c>
      <c r="DT85" s="9">
        <f>SIN(DT66/360*2*3.1416)*Baggrundsdata!$L4</f>
        <v>0.1553587923970555</v>
      </c>
      <c r="DU85" s="9">
        <f>SIN(DU66/360*2*3.1416)*Baggrundsdata!$L4</f>
        <v>0.30608960769990479</v>
      </c>
      <c r="DV85" s="9">
        <f>SIN(DV66/360*2*3.1416)*Baggrundsdata!$L4</f>
        <v>0.38188768593605571</v>
      </c>
      <c r="DW85" s="9">
        <f>SIN(DW66/360*2*3.1416)*Baggrundsdata!$L4</f>
        <v>0.36419716201321978</v>
      </c>
      <c r="DX85" s="9">
        <f>SIN(DX66/360*2*3.1416)*Baggrundsdata!$L4</f>
        <v>0.25734879184187337</v>
      </c>
      <c r="DY85" s="9">
        <f>SIN(DY66/360*2*3.1416)*Baggrundsdata!$L4</f>
        <v>8.7499754975477267E-2</v>
      </c>
      <c r="DZ85" s="9">
        <f>SIN(DZ66/360*2*3.1416)*Baggrundsdata!$L4</f>
        <v>-0.10376979395027108</v>
      </c>
      <c r="EA85" s="9">
        <f>SIN(EA66/360*2*3.1416)*Baggrundsdata!$L4</f>
        <v>-0.26963581890807709</v>
      </c>
      <c r="EB85" s="9">
        <f>SIN(EB66/360*2*3.1416)*Baggrundsdata!$L4</f>
        <v>-0.36949323261694855</v>
      </c>
      <c r="EC85" s="9">
        <f>SIN(EC66/360*2*3.1416)*Baggrundsdata!$L4</f>
        <v>-0.37889628736974568</v>
      </c>
      <c r="ED85" s="9">
        <f>SIN(ED66/360*2*3.1416)*Baggrundsdata!$L4</f>
        <v>-0.29554305388925878</v>
      </c>
      <c r="EE85" s="9">
        <f>SIN(EE66/360*2*3.1416)*Baggrundsdata!$L4</f>
        <v>-0.13983894866442267</v>
      </c>
      <c r="EF85" s="9">
        <f>SIN(EF66/360*2*3.1416)*Baggrundsdata!$L4</f>
        <v>5.0098645409301049E-2</v>
      </c>
      <c r="EG85" s="9">
        <f>SIN(EG66/360*2*3.1416)*Baggrundsdata!$L4</f>
        <v>0.22777176356022602</v>
      </c>
      <c r="EH85" s="9">
        <f>SIN(EH66/360*2*3.1416)*Baggrundsdata!$L4</f>
        <v>0.34968486490323364</v>
      </c>
      <c r="EI85" s="9">
        <f>SIN(EI66/360*2*3.1416)*Baggrundsdata!$L4</f>
        <v>0.38599282520633865</v>
      </c>
      <c r="EJ85" s="9">
        <f>SIN(EJ66/360*2*3.1416)*Baggrundsdata!$L4</f>
        <v>0.32780721841919241</v>
      </c>
      <c r="EK85" s="9">
        <f>SIN(EK66/360*2*3.1416)*Baggrundsdata!$L4</f>
        <v>0.18937226147948269</v>
      </c>
      <c r="EL85" s="9">
        <f>SIN(EL66/360*2*3.1416)*Baggrundsdata!$L4</f>
        <v>4.5777368830958245E-3</v>
      </c>
      <c r="EM85" s="9">
        <f>SIN(EM66/360*2*3.1416)*Baggrundsdata!$L4</f>
        <v>-0.18133744762983056</v>
      </c>
      <c r="EN85" s="9">
        <f>SIN(EN66/360*2*3.1416)*Baggrundsdata!$L4</f>
        <v>-0.32286003944516212</v>
      </c>
      <c r="EO85" s="9">
        <f>SIN(EO66/360*2*3.1416)*Baggrundsdata!$L4</f>
        <v>-0.38534438286360717</v>
      </c>
      <c r="EP85" s="9">
        <f>SIN(EP66/360*2*3.1416)*Baggrundsdata!$L4</f>
        <v>-0.35349390211658327</v>
      </c>
      <c r="EQ85" s="9">
        <f>SIN(EQ66/360*2*3.1416)*Baggrundsdata!$L4</f>
        <v>-0.23510580311773396</v>
      </c>
      <c r="ER85" s="9">
        <f>SIN(ER66/360*2*3.1416)*Baggrundsdata!$L4</f>
        <v>-5.9162266480032137E-2</v>
      </c>
      <c r="ES85" s="9">
        <f>SIN(ES66/360*2*3.1416)*Baggrundsdata!$L4</f>
        <v>0.13126457977322314</v>
      </c>
      <c r="ET85" s="9">
        <f>SIN(ET66/360*2*3.1416)*Baggrundsdata!$L4</f>
        <v>0.28955699873824031</v>
      </c>
      <c r="EU85" s="9">
        <f>SIN(EU66/360*2*3.1416)*Baggrundsdata!$L4</f>
        <v>0.37696397139451399</v>
      </c>
      <c r="EV85" s="9">
        <f>SIN(EV66/360*2*3.1416)*Baggrundsdata!$L4</f>
        <v>0.3720876994010146</v>
      </c>
    </row>
    <row r="86" spans="1:152">
      <c r="B86" t="str">
        <f t="shared" si="122"/>
        <v>Venus</v>
      </c>
      <c r="C86" s="9">
        <f>SIN(C67/360*2*3.1416)*Baggrundsdata!$L5</f>
        <v>-3.516135022964105E-2</v>
      </c>
      <c r="D86" s="9">
        <f>SIN(D67/360*2*3.1416)*Baggrundsdata!$L5</f>
        <v>0.10537637905383319</v>
      </c>
      <c r="E86" s="9">
        <f>SIN(E67/360*2*3.1416)*Baggrundsdata!$L5</f>
        <v>0.24188964551370662</v>
      </c>
      <c r="F86" s="9">
        <f>SIN(F67/360*2*3.1416)*Baggrundsdata!$L5</f>
        <v>0.36916482755157876</v>
      </c>
      <c r="G86" s="9">
        <f>SIN(G67/360*2*3.1416)*Baggrundsdata!$L5</f>
        <v>0.48234111819080533</v>
      </c>
      <c r="H86" s="9">
        <f>SIN(H67/360*2*3.1416)*Baggrundsdata!$L5</f>
        <v>0.57709616570246547</v>
      </c>
      <c r="I86" s="9">
        <f>SIN(I67/360*2*3.1416)*Baggrundsdata!$L5</f>
        <v>0.64981114991563205</v>
      </c>
      <c r="J86" s="9">
        <f>SIN(J67/360*2*3.1416)*Baggrundsdata!$L5</f>
        <v>0.69770898973004103</v>
      </c>
      <c r="K86" s="9">
        <f>SIN(K67/360*2*3.1416)*Baggrundsdata!$L5</f>
        <v>0.71896040350406931</v>
      </c>
      <c r="L86" s="9">
        <f>SIN(L67/360*2*3.1416)*Baggrundsdata!$L5</f>
        <v>0.71275377173199406</v>
      </c>
      <c r="M86" s="9">
        <f>SIN(M67/360*2*3.1416)*Baggrundsdata!$L5</f>
        <v>0.67932613386279583</v>
      </c>
      <c r="N86" s="9">
        <f>SIN(N67/360*2*3.1416)*Baggrundsdata!$L5</f>
        <v>0.61995413545113576</v>
      </c>
      <c r="O86" s="9">
        <f>SIN(O67/360*2*3.1416)*Baggrundsdata!$L5</f>
        <v>0.53690527138074473</v>
      </c>
      <c r="P86" s="9">
        <f>SIN(P67/360*2*3.1416)*Baggrundsdata!$L5</f>
        <v>0.4333512872457943</v>
      </c>
      <c r="Q86" s="9">
        <f>SIN(Q67/360*2*3.1416)*Baggrundsdata!$L5</f>
        <v>0.31324704620564403</v>
      </c>
      <c r="R86" s="9">
        <f>SIN(R67/360*2*3.1416)*Baggrundsdata!$L5</f>
        <v>0.18117948754747892</v>
      </c>
      <c r="S86" s="9">
        <f>SIN(S67/360*2*3.1416)*Baggrundsdata!$L5</f>
        <v>4.2192445428396223E-2</v>
      </c>
      <c r="T86" s="9">
        <f>SIN(T67/360*2*3.1416)*Baggrundsdata!$L5</f>
        <v>-9.8405981799831982E-2</v>
      </c>
      <c r="U86" s="9">
        <f>SIN(U67/360*2*3.1416)*Baggrundsdata!$L5</f>
        <v>-0.23524615486399517</v>
      </c>
      <c r="V86" s="9">
        <f>SIN(V67/360*2*3.1416)*Baggrundsdata!$L5</f>
        <v>-0.36310196717154308</v>
      </c>
      <c r="W86" s="9">
        <f>SIN(W67/360*2*3.1416)*Baggrundsdata!$L5</f>
        <v>-0.4770904367104446</v>
      </c>
      <c r="X86" s="9">
        <f>SIN(X67/360*2*3.1416)*Baggrundsdata!$L5</f>
        <v>-0.57285819356898149</v>
      </c>
      <c r="Y86" s="9">
        <f>SIN(Y67/360*2*3.1416)*Baggrundsdata!$L5</f>
        <v>-0.64674774087131426</v>
      </c>
      <c r="Z86" s="9">
        <f>SIN(Z67/360*2*3.1416)*Baggrundsdata!$L5</f>
        <v>-0.69593713940448843</v>
      </c>
      <c r="AA86" s="9">
        <f>SIN(AA67/360*2*3.1416)*Baggrundsdata!$L5</f>
        <v>-0.71854778119687479</v>
      </c>
      <c r="AB86" s="9">
        <f>SIN(AB67/360*2*3.1416)*Baggrundsdata!$L5</f>
        <v>-0.71371613603298967</v>
      </c>
      <c r="AC86" s="9">
        <f>SIN(AC67/360*2*3.1416)*Baggrundsdata!$L5</f>
        <v>-0.68162673081073399</v>
      </c>
      <c r="AD86" s="9">
        <f>SIN(AD67/360*2*3.1416)*Baggrundsdata!$L5</f>
        <v>-0.62350510221591948</v>
      </c>
      <c r="AE86" s="9">
        <f>SIN(AE67/360*2*3.1416)*Baggrundsdata!$L5</f>
        <v>-0.54157099186073088</v>
      </c>
      <c r="AF86" s="9">
        <f>SIN(AF67/360*2*3.1416)*Baggrundsdata!$L5</f>
        <v>-0.43895357142547975</v>
      </c>
      <c r="AG86" s="9">
        <f>SIN(AG67/360*2*3.1416)*Baggrundsdata!$L5</f>
        <v>-0.31957193546725804</v>
      </c>
      <c r="AH86" s="9">
        <f>SIN(AH67/360*2*3.1416)*Baggrundsdata!$L5</f>
        <v>-0.18798542603262197</v>
      </c>
      <c r="AI86" s="9">
        <f>SIN(AI67/360*2*3.1416)*Baggrundsdata!$L5</f>
        <v>-4.9219505374713236E-2</v>
      </c>
      <c r="AJ86" s="9">
        <f>SIN(AJ67/360*2*3.1416)*Baggrundsdata!$L5</f>
        <v>9.1426173074791159E-2</v>
      </c>
      <c r="AK86" s="9">
        <f>SIN(AK67/360*2*3.1416)*Baggrundsdata!$L5</f>
        <v>0.22858016545624968</v>
      </c>
      <c r="AL86" s="9">
        <f>SIN(AL67/360*2*3.1416)*Baggrundsdata!$L5</f>
        <v>0.35700438000370449</v>
      </c>
      <c r="AM86" s="9">
        <f>SIN(AM67/360*2*3.1416)*Baggrundsdata!$L5</f>
        <v>0.47179412667431592</v>
      </c>
      <c r="AN86" s="9">
        <f>SIN(AN67/360*2*3.1416)*Baggrundsdata!$L5</f>
        <v>0.56856543372645818</v>
      </c>
      <c r="AO86" s="9">
        <f>SIN(AO67/360*2*3.1416)*Baggrundsdata!$L5</f>
        <v>0.64362247737951406</v>
      </c>
      <c r="AP86" s="9">
        <f>SIN(AP67/360*2*3.1416)*Baggrundsdata!$L5</f>
        <v>0.69409873019589752</v>
      </c>
      <c r="AQ86" s="9">
        <f>SIN(AQ67/360*2*3.1416)*Baggrundsdata!$L5</f>
        <v>0.71806643754256694</v>
      </c>
      <c r="AR86" s="9">
        <f>SIN(AR67/360*2*3.1416)*Baggrundsdata!$L5</f>
        <v>0.71461024108163174</v>
      </c>
      <c r="AS86" s="9">
        <f>SIN(AS67/360*2*3.1416)*Baggrundsdata!$L5</f>
        <v>0.68386213751190572</v>
      </c>
      <c r="AT86" s="9">
        <f>SIN(AT67/360*2*3.1416)*Baggrundsdata!$L5</f>
        <v>0.62699643744098277</v>
      </c>
      <c r="AU86" s="9">
        <f>SIN(AU67/360*2*3.1416)*Baggrundsdata!$L5</f>
        <v>0.54618491691514726</v>
      </c>
      <c r="AV86" s="9">
        <f>SIN(AV67/360*2*3.1416)*Baggrundsdata!$L5</f>
        <v>0.44451387442932994</v>
      </c>
      <c r="AW86" s="9">
        <f>SIN(AW67/360*2*3.1416)*Baggrundsdata!$L5</f>
        <v>0.32586626111920969</v>
      </c>
      <c r="AX86" s="9">
        <f>SIN(AX67/360*2*3.1416)*Baggrundsdata!$L5</f>
        <v>0.1947733857388281</v>
      </c>
      <c r="AY86" s="9">
        <f>SIN(AY67/360*2*3.1416)*Baggrundsdata!$L5</f>
        <v>5.6241858006079025E-2</v>
      </c>
      <c r="AZ86" s="9">
        <f>SIN(AZ67/360*2*3.1416)*Baggrundsdata!$L5</f>
        <v>-8.4437620422152762E-2</v>
      </c>
      <c r="BA86" s="9">
        <f>SIN(BA67/360*2*3.1416)*Baggrundsdata!$L5</f>
        <v>-0.22189231482047411</v>
      </c>
      <c r="BB86" s="9">
        <f>SIN(BB67/360*2*3.1416)*Baggrundsdata!$L5</f>
        <v>-0.35087264921652528</v>
      </c>
      <c r="BC86" s="9">
        <f>SIN(BC67/360*2*3.1416)*Baggrundsdata!$L5</f>
        <v>-0.46645269461736366</v>
      </c>
      <c r="BD86" s="9">
        <f>SIN(BD67/360*2*3.1416)*Baggrundsdata!$L5</f>
        <v>-0.56421829673108614</v>
      </c>
      <c r="BE86" s="9">
        <f>SIN(BE67/360*2*3.1416)*Baggrundsdata!$L5</f>
        <v>-0.64043565833798533</v>
      </c>
      <c r="BF86" s="9">
        <f>SIN(BF67/360*2*3.1416)*Baggrundsdata!$L5</f>
        <v>-0.69219393792828543</v>
      </c>
      <c r="BG86" s="9">
        <f>SIN(BG67/360*2*3.1416)*Baggrundsdata!$L5</f>
        <v>-0.71751641857647586</v>
      </c>
      <c r="BH86" s="9">
        <f>SIN(BH67/360*2*3.1416)*Baggrundsdata!$L5</f>
        <v>-0.71543600136641394</v>
      </c>
      <c r="BI86" s="9">
        <f>SIN(BI67/360*2*3.1416)*Baggrundsdata!$L5</f>
        <v>-0.6860321401737649</v>
      </c>
      <c r="BJ86" s="9">
        <f>SIN(BJ67/360*2*3.1416)*Baggrundsdata!$L5</f>
        <v>-0.63042780721775638</v>
      </c>
      <c r="BK86" s="9">
        <f>SIN(BK67/360*2*3.1416)*Baggrundsdata!$L5</f>
        <v>-0.55074660527181707</v>
      </c>
      <c r="BL86" s="9">
        <f>SIN(BL67/360*2*3.1416)*Baggrundsdata!$L5</f>
        <v>-0.45003166447432152</v>
      </c>
      <c r="BM86" s="9">
        <f>SIN(BM67/360*2*3.1416)*Baggrundsdata!$L5</f>
        <v>-0.33212942117713068</v>
      </c>
      <c r="BN86" s="9">
        <f>SIN(BN67/360*2*3.1416)*Baggrundsdata!$L5</f>
        <v>-0.2015427174709441</v>
      </c>
      <c r="BO86" s="9">
        <f>SIN(BO67/360*2*3.1416)*Baggrundsdata!$L5</f>
        <v>-6.3258831710185703E-2</v>
      </c>
      <c r="BP86" s="9">
        <f>SIN(BP67/360*2*3.1416)*Baggrundsdata!$L5</f>
        <v>7.7440992221614782E-2</v>
      </c>
      <c r="BQ86" s="9">
        <f>SIN(BQ67/360*2*3.1416)*Baggrundsdata!$L5</f>
        <v>0.21518324257747218</v>
      </c>
      <c r="BR86" s="9">
        <f>SIN(BR67/360*2*3.1416)*Baggrundsdata!$L5</f>
        <v>0.34470736124393631</v>
      </c>
      <c r="BS86" s="9">
        <f>SIN(BS67/360*2*3.1416)*Baggrundsdata!$L5</f>
        <v>0.46106665138996883</v>
      </c>
      <c r="BT86" s="9">
        <f>SIN(BT67/360*2*3.1416)*Baggrundsdata!$L5</f>
        <v>0.5598171983396405</v>
      </c>
      <c r="BU86" s="9">
        <f>SIN(BU67/360*2*3.1416)*Baggrundsdata!$L5</f>
        <v>0.6371875885316054</v>
      </c>
      <c r="BV86" s="9">
        <f>SIN(BV67/360*2*3.1416)*Baggrundsdata!$L5</f>
        <v>0.69022294477449309</v>
      </c>
      <c r="BW86" s="9">
        <f>SIN(BW67/360*2*3.1416)*Baggrundsdata!$L5</f>
        <v>0.71689777690198497</v>
      </c>
      <c r="BX86" s="9">
        <f>SIN(BX67/360*2*3.1416)*Baggrundsdata!$L5</f>
        <v>0.71619333791226913</v>
      </c>
      <c r="BY86" s="9">
        <f>SIN(BY67/360*2*3.1416)*Baggrundsdata!$L5</f>
        <v>0.68813653125895602</v>
      </c>
      <c r="BZ86" s="9">
        <f>SIN(BZ67/360*2*3.1416)*Baggrundsdata!$L5</f>
        <v>0.63379888337272372</v>
      </c>
      <c r="CA86" s="9">
        <f>SIN(CA67/360*2*3.1416)*Baggrundsdata!$L5</f>
        <v>0.55525562065443723</v>
      </c>
      <c r="CB86" s="9">
        <f>SIN(CB67/360*2*3.1416)*Baggrundsdata!$L5</f>
        <v>0.45550641384333163</v>
      </c>
      <c r="CC86" s="9">
        <f>SIN(CC67/360*2*3.1416)*Baggrundsdata!$L5</f>
        <v>0.33836081663729084</v>
      </c>
      <c r="CD86" s="9">
        <f>SIN(CD67/360*2*3.1416)*Baggrundsdata!$L5</f>
        <v>0.20829277381538641</v>
      </c>
      <c r="CE86" s="9">
        <f>SIN(CE67/360*2*3.1416)*Baggrundsdata!$L5</f>
        <v>7.0269755389164357E-2</v>
      </c>
      <c r="CF86" s="9">
        <f>SIN(CF67/360*2*3.1416)*Baggrundsdata!$L5</f>
        <v>-7.0436957625225768E-2</v>
      </c>
      <c r="CG86" s="9">
        <f>SIN(CG67/360*2*3.1416)*Baggrundsdata!$L5</f>
        <v>-0.20845359037765337</v>
      </c>
      <c r="CH86" s="9">
        <f>SIN(CH67/360*2*3.1416)*Baggrundsdata!$L5</f>
        <v>-0.33850910572925141</v>
      </c>
      <c r="CI86" s="9">
        <f>SIN(CI67/360*2*3.1416)*Baggrundsdata!$L5</f>
        <v>-0.45563651210908718</v>
      </c>
      <c r="CJ86" s="9">
        <f>SIN(CJ67/360*2*3.1416)*Baggrundsdata!$L5</f>
        <v>-0.55536255946972879</v>
      </c>
      <c r="CK86" s="9">
        <f>SIN(CK67/360*2*3.1416)*Baggrundsdata!$L5</f>
        <v>-0.63387857860322716</v>
      </c>
      <c r="CL86" s="9">
        <f>SIN(CL67/360*2*3.1416)*Baggrundsdata!$L5</f>
        <v>-0.68818593923876226</v>
      </c>
      <c r="CM86" s="9">
        <f>SIN(CM67/360*2*3.1416)*Baggrundsdata!$L5</f>
        <v>-0.7162105716854994</v>
      </c>
      <c r="CN86" s="9">
        <f>SIN(CN67/360*2*3.1416)*Baggrundsdata!$L5</f>
        <v>-0.71688217828812284</v>
      </c>
      <c r="CO86" s="9">
        <f>SIN(CO67/360*2*3.1416)*Baggrundsdata!$L5</f>
        <v>-0.69017510950516325</v>
      </c>
      <c r="CP86" s="9">
        <f>SIN(CP67/360*2*3.1416)*Baggrundsdata!$L5</f>
        <v>-0.63710934349880044</v>
      </c>
      <c r="CQ86" s="9">
        <f>SIN(CQ67/360*2*3.1416)*Baggrundsdata!$L5</f>
        <v>-0.55971153182430611</v>
      </c>
      <c r="CR86" s="9">
        <f>SIN(CR67/360*2*3.1416)*Baggrundsdata!$L5</f>
        <v>-0.46093759893561576</v>
      </c>
      <c r="CS86" s="9">
        <f>SIN(CS67/360*2*3.1416)*Baggrundsdata!$L5</f>
        <v>-0.34455985153391355</v>
      </c>
      <c r="CT86" s="9">
        <f>SIN(CT67/360*2*3.1416)*Baggrundsdata!$L5</f>
        <v>-0.21502290920205097</v>
      </c>
      <c r="CU86" s="9">
        <f>SIN(CU67/360*2*3.1416)*Baggrundsdata!$L5</f>
        <v>-7.7273958523761871E-2</v>
      </c>
      <c r="CV86" s="9">
        <f>SIN(CV67/360*2*3.1416)*Baggrundsdata!$L5</f>
        <v>6.3426186493372338E-2</v>
      </c>
      <c r="CW86" s="9">
        <f>SIN(CW67/360*2*3.1416)*Baggrundsdata!$L5</f>
        <v>0.2017040018396867</v>
      </c>
      <c r="CX86" s="9">
        <f>SIN(CX67/360*2*3.1416)*Baggrundsdata!$L5</f>
        <v>0.33227847546877659</v>
      </c>
      <c r="CY86" s="9">
        <f>SIN(CY67/360*2*3.1416)*Baggrundsdata!$L5</f>
        <v>0.45016279610899129</v>
      </c>
      <c r="CZ86" s="9">
        <f>SIN(CZ67/360*2*3.1416)*Baggrundsdata!$L5</f>
        <v>0.55085480615952609</v>
      </c>
      <c r="DA86" s="9">
        <f>SIN(DA67/360*2*3.1416)*Baggrundsdata!$L5</f>
        <v>0.63050894502397026</v>
      </c>
      <c r="DB86" s="9">
        <f>SIN(DB67/360*2*3.1416)*Baggrundsdata!$L5</f>
        <v>0.68608311613870732</v>
      </c>
      <c r="DC86" s="9">
        <f>SIN(DC67/360*2*3.1416)*Baggrundsdata!$L5</f>
        <v>0.71545486865078867</v>
      </c>
      <c r="DD86" s="9">
        <f>SIN(DD67/360*2*3.1416)*Baggrundsdata!$L5</f>
        <v>0.71750245661382106</v>
      </c>
      <c r="DE86" s="9">
        <f>SIN(DE67/360*2*3.1416)*Baggrundsdata!$L5</f>
        <v>0.69214767994435988</v>
      </c>
      <c r="DF86" s="9">
        <f>SIN(DF67/360*2*3.1416)*Baggrundsdata!$L5</f>
        <v>0.64035887098617261</v>
      </c>
      <c r="DG86" s="9">
        <f>SIN(DG67/360*2*3.1416)*Baggrundsdata!$L5</f>
        <v>0.56411391262157184</v>
      </c>
      <c r="DH86" s="9">
        <f>SIN(DH67/360*2*3.1416)*Baggrundsdata!$L5</f>
        <v>0.4663247003168926</v>
      </c>
      <c r="DI86" s="9">
        <f>SIN(DI67/360*2*3.1416)*Baggrundsdata!$L5</f>
        <v>0.35072593299615357</v>
      </c>
      <c r="DJ86" s="9">
        <f>SIN(DJ67/360*2*3.1416)*Baggrundsdata!$L5</f>
        <v>0.22173247996605958</v>
      </c>
      <c r="DK86" s="9">
        <f>SIN(DK67/360*2*3.1416)*Baggrundsdata!$L5</f>
        <v>8.4270771237477879E-2</v>
      </c>
      <c r="DL86" s="9">
        <f>SIN(DL67/360*2*3.1416)*Baggrundsdata!$L5</f>
        <v>-5.640934933070535E-2</v>
      </c>
      <c r="DM86" s="9">
        <f>SIN(DM67/360*2*3.1416)*Baggrundsdata!$L5</f>
        <v>-0.19493512248893446</v>
      </c>
      <c r="DN86" s="9">
        <f>SIN(DN67/360*2*3.1416)*Baggrundsdata!$L5</f>
        <v>-0.32601606635510627</v>
      </c>
      <c r="DO86" s="9">
        <f>SIN(DO67/360*2*3.1416)*Baggrundsdata!$L5</f>
        <v>-0.44464602689158506</v>
      </c>
      <c r="DP86" s="9">
        <f>SIN(DP67/360*2*3.1416)*Baggrundsdata!$L5</f>
        <v>-0.54629436952702226</v>
      </c>
      <c r="DQ86" s="9">
        <f>SIN(DQ67/360*2*3.1416)*Baggrundsdata!$L5</f>
        <v>-0.62707901006294886</v>
      </c>
      <c r="DR86" s="9">
        <f>SIN(DR67/360*2*3.1416)*Baggrundsdata!$L5</f>
        <v>-0.68391467658668281</v>
      </c>
      <c r="DS86" s="9">
        <f>SIN(DS67/360*2*3.1416)*Baggrundsdata!$L5</f>
        <v>-0.71463074007269733</v>
      </c>
      <c r="DT86" s="9">
        <f>SIN(DT67/360*2*3.1416)*Baggrundsdata!$L5</f>
        <v>-0.71805411356643056</v>
      </c>
      <c r="DU86" s="9">
        <f>SIN(DU67/360*2*3.1416)*Baggrundsdata!$L5</f>
        <v>-0.69405405392145358</v>
      </c>
      <c r="DV86" s="9">
        <f>SIN(DV67/360*2*3.1416)*Baggrundsdata!$L5</f>
        <v>-0.64354715505257587</v>
      </c>
      <c r="DW86" s="9">
        <f>SIN(DW67/360*2*3.1416)*Baggrundsdata!$L5</f>
        <v>-0.56846234200598234</v>
      </c>
      <c r="DX86" s="9">
        <f>SIN(DX67/360*2*3.1416)*Baggrundsdata!$L5</f>
        <v>-0.47166720276900076</v>
      </c>
      <c r="DY86" s="9">
        <f>SIN(DY67/360*2*3.1416)*Baggrundsdata!$L5</f>
        <v>-0.3568584713048083</v>
      </c>
      <c r="DZ86" s="9">
        <f>SIN(DZ67/360*2*3.1416)*Baggrundsdata!$L5</f>
        <v>-0.22842084440931854</v>
      </c>
      <c r="EA86" s="9">
        <f>SIN(EA67/360*2*3.1416)*Baggrundsdata!$L5</f>
        <v>-9.1259524360628563E-2</v>
      </c>
      <c r="EB86" s="9">
        <f>SIN(EB67/360*2*3.1416)*Baggrundsdata!$L5</f>
        <v>4.9387117222041428E-2</v>
      </c>
      <c r="EC86" s="9">
        <f>SIN(EC67/360*2*3.1416)*Baggrundsdata!$L5</f>
        <v>0.18814759969571712</v>
      </c>
      <c r="ED86" s="9">
        <f>SIN(ED67/360*2*3.1416)*Baggrundsdata!$L5</f>
        <v>0.31972247732014641</v>
      </c>
      <c r="EE86" s="9">
        <f>SIN(EE67/360*2*3.1416)*Baggrundsdata!$L5</f>
        <v>0.43908673207635818</v>
      </c>
      <c r="EF86" s="9">
        <f>SIN(EF67/360*2*3.1416)*Baggrundsdata!$L5</f>
        <v>0.54168168572880915</v>
      </c>
      <c r="EG86" s="9">
        <f>SIN(EG67/360*2*3.1416)*Baggrundsdata!$L5</f>
        <v>0.62358910175645677</v>
      </c>
      <c r="EH86" s="9">
        <f>SIN(EH67/360*2*3.1416)*Baggrundsdata!$L5</f>
        <v>0.6816808279705503</v>
      </c>
      <c r="EI86" s="9">
        <f>SIN(EI67/360*2*3.1416)*Baggrundsdata!$L5</f>
        <v>0.71373826477023905</v>
      </c>
      <c r="EJ86" s="9">
        <f>SIN(EJ67/360*2*3.1416)*Baggrundsdata!$L5</f>
        <v>0.71853709638591279</v>
      </c>
      <c r="EK86" s="9">
        <f>SIN(EK67/360*2*3.1416)*Baggrundsdata!$L5</f>
        <v>0.69589404911232944</v>
      </c>
      <c r="EL86" s="9">
        <f>SIN(EL67/360*2*3.1416)*Baggrundsdata!$L5</f>
        <v>0.64667389077301873</v>
      </c>
      <c r="EM86" s="9">
        <f>SIN(EM67/360*2*3.1416)*Baggrundsdata!$L5</f>
        <v>0.57275640409715156</v>
      </c>
      <c r="EN86" s="9">
        <f>SIN(EN67/360*2*3.1416)*Baggrundsdata!$L5</f>
        <v>0.47696459533918723</v>
      </c>
      <c r="EO86" s="9">
        <f>SIN(EO67/360*2*3.1416)*Baggrundsdata!$L5</f>
        <v>0.36295687994871612</v>
      </c>
      <c r="EP86" s="9">
        <f>SIN(EP67/360*2*3.1416)*Baggrundsdata!$L5</f>
        <v>0.2350873628618875</v>
      </c>
      <c r="EQ86" s="9">
        <f>SIN(EQ67/360*2*3.1416)*Baggrundsdata!$L5</f>
        <v>9.8239549494330378E-2</v>
      </c>
      <c r="ER86" s="9">
        <f>SIN(ER67/360*2*3.1416)*Baggrundsdata!$L5</f>
        <v>-4.2360161768155331E-2</v>
      </c>
      <c r="ES86" s="9">
        <f>SIN(ES67/360*2*3.1416)*Baggrundsdata!$L5</f>
        <v>-0.18134208261340204</v>
      </c>
      <c r="ET86" s="9">
        <f>SIN(ET67/360*2*3.1416)*Baggrundsdata!$L5</f>
        <v>-0.31339831027782389</v>
      </c>
      <c r="EU86" s="9">
        <f>SIN(EU67/360*2*3.1416)*Baggrundsdata!$L5</f>
        <v>-0.43348544334991562</v>
      </c>
      <c r="EV86" s="9">
        <f>SIN(EV67/360*2*3.1416)*Baggrundsdata!$L5</f>
        <v>-0.53701719591835129</v>
      </c>
    </row>
    <row r="87" spans="1:152">
      <c r="B87" t="str">
        <f t="shared" si="122"/>
        <v>Jorden</v>
      </c>
      <c r="C87" s="9">
        <f>SIN(C68/360*2*3.1416)*Baggrundsdata!$L6</f>
        <v>0.20107838491146821</v>
      </c>
      <c r="D87" s="9">
        <f>SIN(D68/360*2*3.1416)*Baggrundsdata!$L6</f>
        <v>0.31729517647909689</v>
      </c>
      <c r="E87" s="9">
        <f>SIN(E68/360*2*3.1416)*Baggrundsdata!$L6</f>
        <v>0.42891664527383</v>
      </c>
      <c r="F87" s="9">
        <f>SIN(F68/360*2*3.1416)*Baggrundsdata!$L6</f>
        <v>0.53432619982022078</v>
      </c>
      <c r="G87" s="9">
        <f>SIN(G68/360*2*3.1416)*Baggrundsdata!$L6</f>
        <v>0.63199721455823732</v>
      </c>
      <c r="H87" s="9">
        <f>SIN(H68/360*2*3.1416)*Baggrundsdata!$L6</f>
        <v>0.72051513965684255</v>
      </c>
      <c r="I87" s="9">
        <f>SIN(I68/360*2*3.1416)*Baggrundsdata!$L6</f>
        <v>0.79859798765713796</v>
      </c>
      <c r="J87" s="9">
        <f>SIN(J68/360*2*3.1416)*Baggrundsdata!$L6</f>
        <v>0.86511490024110616</v>
      </c>
      <c r="K87" s="9">
        <f>SIN(K68/360*2*3.1416)*Baggrundsdata!$L6</f>
        <v>0.91910252622713828</v>
      </c>
      <c r="L87" s="9">
        <f>SIN(L68/360*2*3.1416)*Baggrundsdata!$L6</f>
        <v>0.95977897359310838</v>
      </c>
      <c r="M87" s="9">
        <f>SIN(M68/360*2*3.1416)*Baggrundsdata!$L6</f>
        <v>0.98655513346262058</v>
      </c>
      <c r="N87" s="9">
        <f>SIN(N68/360*2*3.1416)*Baggrundsdata!$L6</f>
        <v>0.9990432120513999</v>
      </c>
      <c r="O87" s="9">
        <f>SIN(O68/360*2*3.1416)*Baggrundsdata!$L6</f>
        <v>0.99706234700734409</v>
      </c>
      <c r="P87" s="9">
        <f>SIN(P68/360*2*3.1416)*Baggrundsdata!$L6</f>
        <v>0.98064122680390542</v>
      </c>
      <c r="Q87" s="9">
        <f>SIN(Q68/360*2*3.1416)*Baggrundsdata!$L6</f>
        <v>0.9500176752506504</v>
      </c>
      <c r="R87" s="9">
        <f>SIN(R68/360*2*3.1416)*Baggrundsdata!$L6</f>
        <v>0.90563520713844725</v>
      </c>
      <c r="S87" s="9">
        <f>SIN(S68/360*2*3.1416)*Baggrundsdata!$L6</f>
        <v>0.84813660490318554</v>
      </c>
      <c r="T87" s="9">
        <f>SIN(T68/360*2*3.1416)*Baggrundsdata!$L6</f>
        <v>0.77835460933592726</v>
      </c>
      <c r="U87" s="9">
        <f>SIN(U68/360*2*3.1416)*Baggrundsdata!$L6</f>
        <v>0.69729985916407722</v>
      </c>
      <c r="V87" s="9">
        <f>SIN(V68/360*2*3.1416)*Baggrundsdata!$L6</f>
        <v>0.60614625417221146</v>
      </c>
      <c r="W87" s="9">
        <f>SIN(W68/360*2*3.1416)*Baggrundsdata!$L6</f>
        <v>0.50621395384557355</v>
      </c>
      <c r="X87" s="9">
        <f>SIN(X68/360*2*3.1416)*Baggrundsdata!$L6</f>
        <v>0.39895025776348364</v>
      </c>
      <c r="Y87" s="9">
        <f>SIN(Y68/360*2*3.1416)*Baggrundsdata!$L6</f>
        <v>0.28590864464812343</v>
      </c>
      <c r="Z87" s="9">
        <f>SIN(Z68/360*2*3.1416)*Baggrundsdata!$L6</f>
        <v>0.16872627364196166</v>
      </c>
      <c r="AA87" s="9">
        <f>SIN(AA68/360*2*3.1416)*Baggrundsdata!$L6</f>
        <v>4.9100273658339091E-2</v>
      </c>
      <c r="AB87" s="9">
        <f>SIN(AB68/360*2*3.1416)*Baggrundsdata!$L6</f>
        <v>-7.1236835798176565E-2</v>
      </c>
      <c r="AC87" s="9">
        <f>SIN(AC68/360*2*3.1416)*Baggrundsdata!$L6</f>
        <v>-0.19054223636631645</v>
      </c>
      <c r="AD87" s="9">
        <f>SIN(AD68/360*2*3.1416)*Baggrundsdata!$L6</f>
        <v>-0.30708805171891906</v>
      </c>
      <c r="AE87" s="9">
        <f>SIN(AE68/360*2*3.1416)*Baggrundsdata!$L6</f>
        <v>-0.41918637205124792</v>
      </c>
      <c r="AF87" s="9">
        <f>SIN(AF68/360*2*3.1416)*Baggrundsdata!$L6</f>
        <v>-0.52521369974211829</v>
      </c>
      <c r="AG87" s="9">
        <f>SIN(AG68/360*2*3.1416)*Baggrundsdata!$L6</f>
        <v>-0.62363446214623031</v>
      </c>
      <c r="AH87" s="9">
        <f>SIN(AH68/360*2*3.1416)*Baggrundsdata!$L6</f>
        <v>-0.71302325098659847</v>
      </c>
      <c r="AI87" s="9">
        <f>SIN(AI68/360*2*3.1416)*Baggrundsdata!$L6</f>
        <v>-0.79208546625839871</v>
      </c>
      <c r="AJ87" s="9">
        <f>SIN(AJ68/360*2*3.1416)*Baggrundsdata!$L6</f>
        <v>-0.85967606566270571</v>
      </c>
      <c r="AK87" s="9">
        <f>SIN(AK68/360*2*3.1416)*Baggrundsdata!$L6</f>
        <v>-0.91481614802578304</v>
      </c>
      <c r="AL87" s="9">
        <f>SIN(AL68/360*2*3.1416)*Baggrundsdata!$L6</f>
        <v>-0.95670713052959189</v>
      </c>
      <c r="AM87" s="9">
        <f>SIN(AM68/360*2*3.1416)*Baggrundsdata!$L6</f>
        <v>-0.9847423144275127</v>
      </c>
      <c r="AN87" s="9">
        <f>SIN(AN68/360*2*3.1416)*Baggrundsdata!$L6</f>
        <v>-0.99851567174131328</v>
      </c>
      <c r="AO87" s="9">
        <f>SIN(AO68/360*2*3.1416)*Baggrundsdata!$L6</f>
        <v>-0.99782772568339917</v>
      </c>
      <c r="AP87" s="9">
        <f>SIN(AP68/360*2*3.1416)*Baggrundsdata!$L6</f>
        <v>-0.98268843963935182</v>
      </c>
      <c r="AQ87" s="9">
        <f>SIN(AQ68/360*2*3.1416)*Baggrundsdata!$L6</f>
        <v>-0.95331707287020284</v>
      </c>
      <c r="AR87" s="9">
        <f>SIN(AR68/360*2*3.1416)*Baggrundsdata!$L6</f>
        <v>-0.91013900502427547</v>
      </c>
      <c r="AS87" s="9">
        <f>SIN(AS68/360*2*3.1416)*Baggrundsdata!$L6</f>
        <v>-0.8537795754485572</v>
      </c>
      <c r="AT87" s="9">
        <f>SIN(AT68/360*2*3.1416)*Baggrundsdata!$L6</f>
        <v>-0.78505502652363124</v>
      </c>
      <c r="AU87" s="9">
        <f>SIN(AU68/360*2*3.1416)*Baggrundsdata!$L6</f>
        <v>-0.70496068218803509</v>
      </c>
      <c r="AV87" s="9">
        <f>SIN(AV68/360*2*3.1416)*Baggrundsdata!$L6</f>
        <v>-0.61465653286012101</v>
      </c>
      <c r="AW87" s="9">
        <f>SIN(AW68/360*2*3.1416)*Baggrundsdata!$L6</f>
        <v>-0.51545043552813008</v>
      </c>
      <c r="AX87" s="9">
        <f>SIN(AX68/360*2*3.1416)*Baggrundsdata!$L6</f>
        <v>-0.40877917231821503</v>
      </c>
      <c r="AY87" s="9">
        <f>SIN(AY68/360*2*3.1416)*Baggrundsdata!$L6</f>
        <v>-0.29618764186540186</v>
      </c>
      <c r="AZ87" s="9">
        <f>SIN(AZ68/360*2*3.1416)*Baggrundsdata!$L6</f>
        <v>-0.17930648485470124</v>
      </c>
      <c r="BA87" s="9">
        <f>SIN(BA68/360*2*3.1416)*Baggrundsdata!$L6</f>
        <v>-5.9828467777218335E-2</v>
      </c>
      <c r="BB87" s="9">
        <f>SIN(BB68/360*2*3.1416)*Baggrundsdata!$L6</f>
        <v>6.0516033069400031E-2</v>
      </c>
      <c r="BC87" s="9">
        <f>SIN(BC68/360*2*3.1416)*Baggrundsdata!$L6</f>
        <v>0.17998409227585374</v>
      </c>
      <c r="BD87" s="9">
        <f>SIN(BD68/360*2*3.1416)*Baggrundsdata!$L6</f>
        <v>0.29684547776236081</v>
      </c>
      <c r="BE87" s="9">
        <f>SIN(BE68/360*2*3.1416)*Baggrundsdata!$L6</f>
        <v>0.40940770938485438</v>
      </c>
      <c r="BF87" s="9">
        <f>SIN(BF68/360*2*3.1416)*Baggrundsdata!$L6</f>
        <v>0.51604057078744425</v>
      </c>
      <c r="BG87" s="9">
        <f>SIN(BG68/360*2*3.1416)*Baggrundsdata!$L6</f>
        <v>0.61519971950081986</v>
      </c>
      <c r="BH87" s="9">
        <f>SIN(BH68/360*2*3.1416)*Baggrundsdata!$L6</f>
        <v>0.70544905334631247</v>
      </c>
      <c r="BI87" s="9">
        <f>SIN(BI68/360*2*3.1416)*Baggrundsdata!$L6</f>
        <v>0.78548150921738313</v>
      </c>
      <c r="BJ87" s="9">
        <f>SIN(BJ68/360*2*3.1416)*Baggrundsdata!$L6</f>
        <v>0.85413799301396809</v>
      </c>
      <c r="BK87" s="9">
        <f>SIN(BK68/360*2*3.1416)*Baggrundsdata!$L6</f>
        <v>0.91042416657121361</v>
      </c>
      <c r="BL87" s="9">
        <f>SIN(BL68/360*2*3.1416)*Baggrundsdata!$L6</f>
        <v>0.95352484846084462</v>
      </c>
      <c r="BM87" s="9">
        <f>SIN(BM68/360*2*3.1416)*Baggrundsdata!$L6</f>
        <v>0.98281582010124879</v>
      </c>
      <c r="BN87" s="9">
        <f>SIN(BN68/360*2*3.1416)*Baggrundsdata!$L6</f>
        <v>0.99787286619072058</v>
      </c>
      <c r="BO87" s="9">
        <f>SIN(BO68/360*2*3.1416)*Baggrundsdata!$L6</f>
        <v>0.99847791853309276</v>
      </c>
      <c r="BP87" s="9">
        <f>SIN(BP68/360*2*3.1416)*Baggrundsdata!$L6</f>
        <v>0.98462221427593655</v>
      </c>
      <c r="BQ87" s="9">
        <f>SIN(BQ68/360*2*3.1416)*Baggrundsdata!$L6</f>
        <v>0.95650642282120812</v>
      </c>
      <c r="BR87" s="9">
        <f>SIN(BR68/360*2*3.1416)*Baggrundsdata!$L6</f>
        <v>0.91453773957031126</v>
      </c>
      <c r="BS87" s="9">
        <f>SIN(BS68/360*2*3.1416)*Baggrundsdata!$L6</f>
        <v>0.85932398859429238</v>
      </c>
      <c r="BT87" s="9">
        <f>SIN(BT68/360*2*3.1416)*Baggrundsdata!$L6</f>
        <v>0.79166481963902169</v>
      </c>
      <c r="BU87" s="9">
        <f>SIN(BU68/360*2*3.1416)*Baggrundsdata!$L6</f>
        <v>0.71254012695737179</v>
      </c>
      <c r="BV87" s="9">
        <f>SIN(BV68/360*2*3.1416)*Baggrundsdata!$L6</f>
        <v>0.62309585769613407</v>
      </c>
      <c r="BW87" s="9">
        <f>SIN(BW68/360*2*3.1416)*Baggrundsdata!$L6</f>
        <v>0.52462741537200508</v>
      </c>
      <c r="BX87" s="9">
        <f>SIN(BX68/360*2*3.1416)*Baggrundsdata!$L6</f>
        <v>0.41856089880074943</v>
      </c>
      <c r="BY87" s="9">
        <f>SIN(BY68/360*2*3.1416)*Baggrundsdata!$L6</f>
        <v>0.3064324481924019</v>
      </c>
      <c r="BZ87" s="9">
        <f>SIN(BZ68/360*2*3.1416)*Baggrundsdata!$L6</f>
        <v>0.18986599753892941</v>
      </c>
      <c r="CA87" s="9">
        <f>SIN(CA68/360*2*3.1416)*Baggrundsdata!$L6</f>
        <v>7.0549755502015546E-2</v>
      </c>
      <c r="CB87" s="9">
        <f>SIN(CB68/360*2*3.1416)*Baggrundsdata!$L6</f>
        <v>-4.9788244576347743E-2</v>
      </c>
      <c r="CC87" s="9">
        <f>SIN(CC68/360*2*3.1416)*Baggrundsdata!$L6</f>
        <v>-0.16940517143619074</v>
      </c>
      <c r="CD87" s="9">
        <f>SIN(CD68/360*2*3.1416)*Baggrundsdata!$L6</f>
        <v>-0.2865686369771922</v>
      </c>
      <c r="CE87" s="9">
        <f>SIN(CE68/360*2*3.1416)*Baggrundsdata!$L6</f>
        <v>-0.39958178609008932</v>
      </c>
      <c r="CF87" s="9">
        <f>SIN(CF68/360*2*3.1416)*Baggrundsdata!$L6</f>
        <v>-0.50680787187088749</v>
      </c>
      <c r="CG87" s="9">
        <f>SIN(CG68/360*2*3.1416)*Baggrundsdata!$L6</f>
        <v>-0.60669396029989964</v>
      </c>
      <c r="CH87" s="9">
        <f>SIN(CH68/360*2*3.1416)*Baggrundsdata!$L6</f>
        <v>-0.69779342107550357</v>
      </c>
      <c r="CI87" s="9">
        <f>SIN(CI68/360*2*3.1416)*Baggrundsdata!$L6</f>
        <v>-0.77878687887234554</v>
      </c>
      <c r="CJ87" s="9">
        <f>SIN(CJ68/360*2*3.1416)*Baggrundsdata!$L6</f>
        <v>-0.84850132159109282</v>
      </c>
      <c r="CK87" s="9">
        <f>SIN(CK68/360*2*3.1416)*Baggrundsdata!$L6</f>
        <v>-0.90592708885877626</v>
      </c>
      <c r="CL87" s="9">
        <f>SIN(CL68/360*2*3.1416)*Baggrundsdata!$L6</f>
        <v>-0.95023249473864579</v>
      </c>
      <c r="CM87" s="9">
        <f>SIN(CM68/360*2*3.1416)*Baggrundsdata!$L6</f>
        <v>-0.9807758728717576</v>
      </c>
      <c r="CN87" s="9">
        <f>SIN(CN68/360*2*3.1416)*Baggrundsdata!$L6</f>
        <v>-0.99711486960290019</v>
      </c>
      <c r="CO87" s="9">
        <f>SIN(CO68/360*2*3.1416)*Baggrundsdata!$L6</f>
        <v>-0.99901285050038147</v>
      </c>
      <c r="CP87" s="9">
        <f>SIN(CP68/360*2*3.1416)*Baggrundsdata!$L6</f>
        <v>-0.98644232748531724</v>
      </c>
      <c r="CQ87" s="9">
        <f>SIN(CQ68/360*2*3.1416)*Baggrundsdata!$L6</f>
        <v>-0.95958535693599567</v>
      </c>
      <c r="CR87" s="9">
        <f>SIN(CR68/360*2*3.1416)*Baggrundsdata!$L6</f>
        <v>-0.91883090300165426</v>
      </c>
      <c r="CS87" s="9">
        <f>SIN(CS68/360*2*3.1416)*Baggrundsdata!$L6</f>
        <v>-0.86476920431226489</v>
      </c>
      <c r="CT87" s="9">
        <f>SIN(CT68/360*2*3.1416)*Baggrundsdata!$L6</f>
        <v>-0.79818322567014499</v>
      </c>
      <c r="CU87" s="9">
        <f>SIN(CU68/360*2*3.1416)*Baggrundsdata!$L6</f>
        <v>-0.72003731852685371</v>
      </c>
      <c r="CV87" s="9">
        <f>SIN(CV68/360*2*3.1416)*Baggrundsdata!$L6</f>
        <v>-0.6314632544734019</v>
      </c>
      <c r="CW87" s="9">
        <f>SIN(CW68/360*2*3.1416)*Baggrundsdata!$L6</f>
        <v>-0.53374383401797676</v>
      </c>
      <c r="CX87" s="9">
        <f>SIN(CX68/360*2*3.1416)*Baggrundsdata!$L6</f>
        <v>-0.42829430804196889</v>
      </c>
      <c r="CY87" s="9">
        <f>SIN(CY68/360*2*3.1416)*Baggrundsdata!$L6</f>
        <v>-0.31664188100365148</v>
      </c>
      <c r="CZ87" s="9">
        <f>SIN(CZ68/360*2*3.1416)*Baggrundsdata!$L6</f>
        <v>-0.20040359274054678</v>
      </c>
      <c r="DA87" s="9">
        <f>SIN(DA68/360*2*3.1416)*Baggrundsdata!$L6</f>
        <v>-8.126289920387203E-2</v>
      </c>
      <c r="DB87" s="9">
        <f>SIN(DB68/360*2*3.1416)*Baggrundsdata!$L6</f>
        <v>3.9054708698305796E-2</v>
      </c>
      <c r="DC87" s="9">
        <f>SIN(DC68/360*2*3.1416)*Baggrundsdata!$L6</f>
        <v>0.1588066950418385</v>
      </c>
      <c r="DD87" s="9">
        <f>SIN(DD68/360*2*3.1416)*Baggrundsdata!$L6</f>
        <v>0.27625871568683147</v>
      </c>
      <c r="DE87" s="9">
        <f>SIN(DE68/360*2*3.1416)*Baggrundsdata!$L6</f>
        <v>0.38970973643799312</v>
      </c>
      <c r="DF87" s="9">
        <f>SIN(DF68/360*2*3.1416)*Baggrundsdata!$L6</f>
        <v>0.49751666878369605</v>
      </c>
      <c r="DG87" s="9">
        <f>SIN(DG68/360*2*3.1416)*Baggrundsdata!$L6</f>
        <v>0.59811816641927984</v>
      </c>
      <c r="DH87" s="9">
        <f>SIN(DH68/360*2*3.1416)*Baggrundsdata!$L6</f>
        <v>0.6900572379142299</v>
      </c>
      <c r="DI87" s="9">
        <f>SIN(DI68/360*2*3.1416)*Baggrundsdata!$L6</f>
        <v>0.77200234802856249</v>
      </c>
      <c r="DJ87" s="9">
        <f>SIN(DJ68/360*2*3.1416)*Baggrundsdata!$L6</f>
        <v>0.84276670207218862</v>
      </c>
      <c r="DK87" s="9">
        <f>SIN(DK68/360*2*3.1416)*Baggrundsdata!$L6</f>
        <v>0.90132543401577025</v>
      </c>
      <c r="DL87" s="9">
        <f>SIN(DL68/360*2*3.1416)*Baggrundsdata!$L6</f>
        <v>0.94683044942106953</v>
      </c>
      <c r="DM87" s="9">
        <f>SIN(DM68/360*2*3.1416)*Baggrundsdata!$L6</f>
        <v>0.9786227082235831</v>
      </c>
      <c r="DN87" s="9">
        <f>SIN(DN68/360*2*3.1416)*Baggrundsdata!$L6</f>
        <v>0.99624176947839072</v>
      </c>
      <c r="DO87" s="9">
        <f>SIN(DO68/360*2*3.1416)*Baggrundsdata!$L6</f>
        <v>0.99943245983454543</v>
      </c>
      <c r="DP87" s="9">
        <f>SIN(DP68/360*2*3.1416)*Baggrundsdata!$L6</f>
        <v>0.98814856915983695</v>
      </c>
      <c r="DQ87" s="9">
        <f>SIN(DQ68/360*2*3.1416)*Baggrundsdata!$L6</f>
        <v>0.96255351979292159</v>
      </c>
      <c r="DR87" s="9">
        <f>SIN(DR68/360*2*3.1416)*Baggrundsdata!$L6</f>
        <v>0.92301799973017418</v>
      </c>
      <c r="DS87" s="9">
        <f>SIN(DS68/360*2*3.1416)*Baggrundsdata!$L6</f>
        <v>0.87011459402536007</v>
      </c>
      <c r="DT87" s="9">
        <f>SIN(DT68/360*2*3.1416)*Baggrundsdata!$L6</f>
        <v>0.80460949215446054</v>
      </c>
      <c r="DU87" s="9">
        <f>SIN(DU68/360*2*3.1416)*Baggrundsdata!$L6</f>
        <v>0.72745139144628235</v>
      </c>
      <c r="DV87" s="9">
        <f>SIN(DV68/360*2*3.1416)*Baggrundsdata!$L6</f>
        <v>0.63975775728820228</v>
      </c>
      <c r="DW87" s="9">
        <f>SIN(DW68/360*2*3.1416)*Baggrundsdata!$L6</f>
        <v>0.54279863909779136</v>
      </c>
      <c r="DX87" s="9">
        <f>SIN(DX68/360*2*3.1416)*Baggrundsdata!$L6</f>
        <v>0.43797827645033588</v>
      </c>
      <c r="DY87" s="9">
        <f>SIN(DY68/360*2*3.1416)*Baggrundsdata!$L6</f>
        <v>0.32681476175708218</v>
      </c>
      <c r="DZ87" s="9">
        <f>SIN(DZ68/360*2*3.1416)*Baggrundsdata!$L6</f>
        <v>0.21091805403553729</v>
      </c>
      <c r="EA87" s="9">
        <f>SIN(EA68/360*2*3.1416)*Baggrundsdata!$L6</f>
        <v>9.1966662194055651E-2</v>
      </c>
      <c r="EB87" s="9">
        <f>SIN(EB68/360*2*3.1416)*Baggrundsdata!$L6</f>
        <v>-2.8316664478009498E-2</v>
      </c>
      <c r="EC87" s="9">
        <f>SIN(EC68/360*2*3.1416)*Baggrundsdata!$L6</f>
        <v>-0.14818988654473012</v>
      </c>
      <c r="ED87" s="9">
        <f>SIN(ED68/360*2*3.1416)*Baggrundsdata!$L6</f>
        <v>-0.26591690403339802</v>
      </c>
      <c r="EE87" s="9">
        <f>SIN(EE68/360*2*3.1416)*Baggrundsdata!$L6</f>
        <v>-0.37979270002427729</v>
      </c>
      <c r="EF87" s="9">
        <f>SIN(EF68/360*2*3.1416)*Baggrundsdata!$L6</f>
        <v>-0.48816803407063941</v>
      </c>
      <c r="EG87" s="9">
        <f>SIN(EG68/360*2*3.1416)*Baggrundsdata!$L6</f>
        <v>-0.58947332781932571</v>
      </c>
      <c r="EH87" s="9">
        <f>SIN(EH68/360*2*3.1416)*Baggrundsdata!$L6</f>
        <v>-0.68224139690106445</v>
      </c>
      <c r="EI87" s="9">
        <f>SIN(EI68/360*2*3.1416)*Baggrundsdata!$L6</f>
        <v>-0.76512869986911169</v>
      </c>
      <c r="EJ87" s="9">
        <f>SIN(EJ68/360*2*3.1416)*Baggrundsdata!$L6</f>
        <v>-0.83693479644215363</v>
      </c>
      <c r="EK87" s="9">
        <f>SIN(EK68/360*2*3.1416)*Baggrundsdata!$L6</f>
        <v>-0.896619733241523</v>
      </c>
      <c r="EL87" s="9">
        <f>SIN(EL68/360*2*3.1416)*Baggrundsdata!$L6</f>
        <v>-0.94331910522861184</v>
      </c>
      <c r="EM87" s="9">
        <f>SIN(EM68/360*2*3.1416)*Baggrundsdata!$L6</f>
        <v>-0.97635657471070214</v>
      </c>
      <c r="EN87" s="9">
        <f>SIN(EN68/360*2*3.1416)*Baggrundsdata!$L6</f>
        <v>-0.99525366660488956</v>
      </c>
      <c r="EO87" s="9">
        <f>SIN(EO68/360*2*3.1416)*Baggrundsdata!$L6</f>
        <v>-0.99973669809731558</v>
      </c>
      <c r="EP87" s="9">
        <f>SIN(EP68/360*2*3.1416)*Baggrundsdata!$L6</f>
        <v>-0.98974074233678344</v>
      </c>
      <c r="EQ87" s="9">
        <f>SIN(EQ68/360*2*3.1416)*Baggrundsdata!$L6</f>
        <v>-0.9654105687573975</v>
      </c>
      <c r="ER87" s="9">
        <f>SIN(ER68/360*2*3.1416)*Baggrundsdata!$L6</f>
        <v>-0.9270985464117194</v>
      </c>
      <c r="ES87" s="9">
        <f>SIN(ES68/360*2*3.1416)*Baggrundsdata!$L6</f>
        <v>-0.87535954068003696</v>
      </c>
      <c r="ET87" s="9">
        <f>SIN(ET68/360*2*3.1416)*Baggrundsdata!$L6</f>
        <v>-0.81094287726570358</v>
      </c>
      <c r="EU87" s="9">
        <f>SIN(EU68/360*2*3.1416)*Baggrundsdata!$L6</f>
        <v>-0.73478148986038949</v>
      </c>
      <c r="EV87" s="9">
        <f>SIN(EV68/360*2*3.1416)*Baggrundsdata!$L6</f>
        <v>-0.64797840865144807</v>
      </c>
    </row>
    <row r="88" spans="1:152">
      <c r="B88" t="str">
        <f t="shared" si="122"/>
        <v>Mars</v>
      </c>
      <c r="C88" s="9">
        <f>SIN(C69/360*2*3.1416)*Baggrundsdata!$L7</f>
        <v>-1.3763727204250893</v>
      </c>
      <c r="D88" s="9">
        <f>SIN(D69/360*2*3.1416)*Baggrundsdata!$L7</f>
        <v>-1.4148170105347175</v>
      </c>
      <c r="E88" s="9">
        <f>SIN(E69/360*2*3.1416)*Baggrundsdata!$L7</f>
        <v>-1.4474643940163843</v>
      </c>
      <c r="F88" s="9">
        <f>SIN(F69/360*2*3.1416)*Baggrundsdata!$L7</f>
        <v>-1.4741811052790055</v>
      </c>
      <c r="G88" s="9">
        <f>SIN(G69/360*2*3.1416)*Baggrundsdata!$L7</f>
        <v>-1.4948576783779097</v>
      </c>
      <c r="H88" s="9">
        <f>SIN(H69/360*2*3.1416)*Baggrundsdata!$L7</f>
        <v>-1.5094093955278651</v>
      </c>
      <c r="I88" s="9">
        <f>SIN(I69/360*2*3.1416)*Baggrundsdata!$L7</f>
        <v>-1.5177766342158781</v>
      </c>
      <c r="J88" s="9">
        <f>SIN(J69/360*2*3.1416)*Baggrundsdata!$L7</f>
        <v>-1.5199251114915402</v>
      </c>
      <c r="K88" s="9">
        <f>SIN(K69/360*2*3.1416)*Baggrundsdata!$L7</f>
        <v>-1.5158460244340031</v>
      </c>
      <c r="L88" s="9">
        <f>SIN(L69/360*2*3.1416)*Baggrundsdata!$L7</f>
        <v>-1.5055560862200403</v>
      </c>
      <c r="M88" s="9">
        <f>SIN(M69/360*2*3.1416)*Baggrundsdata!$L7</f>
        <v>-1.4890974576454228</v>
      </c>
      <c r="N88" s="9">
        <f>SIN(N69/360*2*3.1416)*Baggrundsdata!$L7</f>
        <v>-1.4665375743801776</v>
      </c>
      <c r="O88" s="9">
        <f>SIN(O69/360*2*3.1416)*Baggrundsdata!$L7</f>
        <v>-1.4379688706655196</v>
      </c>
      <c r="P88" s="9">
        <f>SIN(P69/360*2*3.1416)*Baggrundsdata!$L7</f>
        <v>-1.4035084005845433</v>
      </c>
      <c r="Q88" s="9">
        <f>SIN(Q69/360*2*3.1416)*Baggrundsdata!$L7</f>
        <v>-1.3632973584584429</v>
      </c>
      <c r="R88" s="9">
        <f>SIN(R69/360*2*3.1416)*Baggrundsdata!$L7</f>
        <v>-1.3175005003333231</v>
      </c>
      <c r="S88" s="9">
        <f>SIN(S69/360*2*3.1416)*Baggrundsdata!$L7</f>
        <v>-1.2663054689279438</v>
      </c>
      <c r="T88" s="9">
        <f>SIN(T69/360*2*3.1416)*Baggrundsdata!$L7</f>
        <v>-1.2099220248082756</v>
      </c>
      <c r="U88" s="9">
        <f>SIN(U69/360*2*3.1416)*Baggrundsdata!$L7</f>
        <v>-1.1485811869389546</v>
      </c>
      <c r="V88" s="9">
        <f>SIN(V69/360*2*3.1416)*Baggrundsdata!$L7</f>
        <v>-1.0825342861330551</v>
      </c>
      <c r="W88" s="9">
        <f>SIN(W69/360*2*3.1416)*Baggrundsdata!$L7</f>
        <v>-1.0120519352784545</v>
      </c>
      <c r="X88" s="9">
        <f>SIN(X69/360*2*3.1416)*Baggrundsdata!$L7</f>
        <v>-0.93742292056006404</v>
      </c>
      <c r="Y88" s="9">
        <f>SIN(Y69/360*2*3.1416)*Baggrundsdata!$L7</f>
        <v>-0.85895301822091996</v>
      </c>
      <c r="Z88" s="9">
        <f>SIN(Z69/360*2*3.1416)*Baggrundsdata!$L7</f>
        <v>-0.7769637417101648</v>
      </c>
      <c r="AA88" s="9">
        <f>SIN(AA69/360*2*3.1416)*Baggrundsdata!$L7</f>
        <v>-0.6917910243512515</v>
      </c>
      <c r="AB88" s="9">
        <f>SIN(AB69/360*2*3.1416)*Baggrundsdata!$L7</f>
        <v>-0.60378384292782172</v>
      </c>
      <c r="AC88" s="9">
        <f>SIN(AC69/360*2*3.1416)*Baggrundsdata!$L7</f>
        <v>-0.51330278782683436</v>
      </c>
      <c r="AD88" s="9">
        <f>SIN(AD69/360*2*3.1416)*Baggrundsdata!$L7</f>
        <v>-0.42071858559745651</v>
      </c>
      <c r="AE88" s="9">
        <f>SIN(AE69/360*2*3.1416)*Baggrundsdata!$L7</f>
        <v>-0.32641057997923284</v>
      </c>
      <c r="AF88" s="9">
        <f>SIN(AF69/360*2*3.1416)*Baggrundsdata!$L7</f>
        <v>-0.23076517762317728</v>
      </c>
      <c r="AG88" s="9">
        <f>SIN(AG69/360*2*3.1416)*Baggrundsdata!$L7</f>
        <v>-0.13417426487411013</v>
      </c>
      <c r="AH88" s="9">
        <f>SIN(AH69/360*2*3.1416)*Baggrundsdata!$L7</f>
        <v>-3.7033602101149241E-2</v>
      </c>
      <c r="AI88" s="9">
        <f>SIN(AI69/360*2*3.1416)*Baggrundsdata!$L7</f>
        <v>6.0258797844800822E-2</v>
      </c>
      <c r="AJ88" s="9">
        <f>SIN(AJ69/360*2*3.1416)*Baggrundsdata!$L7</f>
        <v>0.15730430040259774</v>
      </c>
      <c r="AK88" s="9">
        <f>SIN(AK69/360*2*3.1416)*Baggrundsdata!$L7</f>
        <v>0.2537052826197268</v>
      </c>
      <c r="AL88" s="9">
        <f>SIN(AL69/360*2*3.1416)*Baggrundsdata!$L7</f>
        <v>0.34906676232634443</v>
      </c>
      <c r="AM88" s="9">
        <f>SIN(AM69/360*2*3.1416)*Baggrundsdata!$L7</f>
        <v>0.44299801648925763</v>
      </c>
      <c r="AN88" s="9">
        <f>SIN(AN69/360*2*3.1416)*Baggrundsdata!$L7</f>
        <v>0.53511418211504203</v>
      </c>
      <c r="AO88" s="9">
        <f>SIN(AO69/360*2*3.1416)*Baggrundsdata!$L7</f>
        <v>0.62503783314288097</v>
      </c>
      <c r="AP88" s="9">
        <f>SIN(AP69/360*2*3.1416)*Baggrundsdata!$L7</f>
        <v>0.7124005268662098</v>
      </c>
      <c r="AQ88" s="9">
        <f>SIN(AQ69/360*2*3.1416)*Baggrundsdata!$L7</f>
        <v>0.79684431354699981</v>
      </c>
      <c r="AR88" s="9">
        <f>SIN(AR69/360*2*3.1416)*Baggrundsdata!$L7</f>
        <v>0.87802320303737158</v>
      </c>
      <c r="AS88" s="9">
        <f>SIN(AS69/360*2*3.1416)*Baggrundsdata!$L7</f>
        <v>0.95560458239936852</v>
      </c>
      <c r="AT88" s="9">
        <f>SIN(AT69/360*2*3.1416)*Baggrundsdata!$L7</f>
        <v>1.0292705787145329</v>
      </c>
      <c r="AU88" s="9">
        <f>SIN(AU69/360*2*3.1416)*Baggrundsdata!$L7</f>
        <v>1.0987193614994024</v>
      </c>
      <c r="AV88" s="9">
        <f>SIN(AV69/360*2*3.1416)*Baggrundsdata!$L7</f>
        <v>1.1636663793906374</v>
      </c>
      <c r="AW88" s="9">
        <f>SIN(AW69/360*2*3.1416)*Baggrundsdata!$L7</f>
        <v>1.2238455260326591</v>
      </c>
      <c r="AX88" s="9">
        <f>SIN(AX69/360*2*3.1416)*Baggrundsdata!$L7</f>
        <v>1.2790102303908852</v>
      </c>
      <c r="AY88" s="9">
        <f>SIN(AY69/360*2*3.1416)*Baggrundsdata!$L7</f>
        <v>1.3289344670231948</v>
      </c>
      <c r="AZ88" s="9">
        <f>SIN(AZ69/360*2*3.1416)*Baggrundsdata!$L7</f>
        <v>1.3734136821702887</v>
      </c>
      <c r="BA88" s="9">
        <f>SIN(BA69/360*2*3.1416)*Baggrundsdata!$L7</f>
        <v>1.412265631870455</v>
      </c>
      <c r="BB88" s="9">
        <f>SIN(BB69/360*2*3.1416)*Baggrundsdata!$L7</f>
        <v>1.4453311286647894</v>
      </c>
      <c r="BC88" s="9">
        <f>SIN(BC69/360*2*3.1416)*Baggrundsdata!$L7</f>
        <v>1.4724746938333577</v>
      </c>
      <c r="BD88" s="9">
        <f>SIN(BD69/360*2*3.1416)*Baggrundsdata!$L7</f>
        <v>1.4935851124899535</v>
      </c>
      <c r="BE88" s="9">
        <f>SIN(BE69/360*2*3.1416)*Baggrundsdata!$L7</f>
        <v>1.5085758892610273</v>
      </c>
      <c r="BF88" s="9">
        <f>SIN(BF69/360*2*3.1416)*Baggrundsdata!$L7</f>
        <v>1.5173856026817709</v>
      </c>
      <c r="BG88" s="9">
        <f>SIN(BG69/360*2*3.1416)*Baggrundsdata!$L7</f>
        <v>1.5199781568572819</v>
      </c>
      <c r="BH88" s="9">
        <f>SIN(BH69/360*2*3.1416)*Baggrundsdata!$L7</f>
        <v>1.5163429293576829</v>
      </c>
      <c r="BI88" s="9">
        <f>SIN(BI69/360*2*3.1416)*Baggrundsdata!$L7</f>
        <v>1.5064948147412307</v>
      </c>
      <c r="BJ88" s="9">
        <f>SIN(BJ69/360*2*3.1416)*Baggrundsdata!$L7</f>
        <v>1.4904741635270873</v>
      </c>
      <c r="BK88" s="9">
        <f>SIN(BK69/360*2*3.1416)*Baggrundsdata!$L7</f>
        <v>1.4683466168677939</v>
      </c>
      <c r="BL88" s="9">
        <f>SIN(BL69/360*2*3.1416)*Baggrundsdata!$L7</f>
        <v>1.4402028375988507</v>
      </c>
      <c r="BM88" s="9">
        <f>SIN(BM69/360*2*3.1416)*Baggrundsdata!$L7</f>
        <v>1.4061581387673643</v>
      </c>
      <c r="BN88" s="9">
        <f>SIN(BN69/360*2*3.1416)*Baggrundsdata!$L7</f>
        <v>1.3663520111617755</v>
      </c>
      <c r="BO88" s="9">
        <f>SIN(BO69/360*2*3.1416)*Baggrundsdata!$L7</f>
        <v>1.320947551778541</v>
      </c>
      <c r="BP88" s="9">
        <f>SIN(BP69/360*2*3.1416)*Baggrundsdata!$L7</f>
        <v>1.2701307955674643</v>
      </c>
      <c r="BQ88" s="9">
        <f>SIN(BQ69/360*2*3.1416)*Baggrundsdata!$L7</f>
        <v>1.21410995319374</v>
      </c>
      <c r="BR88" s="9">
        <f>SIN(BR69/360*2*3.1416)*Baggrundsdata!$L7</f>
        <v>1.1531145579397939</v>
      </c>
      <c r="BS88" s="9">
        <f>SIN(BS69/360*2*3.1416)*Baggrundsdata!$L7</f>
        <v>1.0873945252423132</v>
      </c>
      <c r="BT88" s="9">
        <f>SIN(BT69/360*2*3.1416)*Baggrundsdata!$L7</f>
        <v>1.0172191287178183</v>
      </c>
      <c r="BU88" s="9">
        <f>SIN(BU69/360*2*3.1416)*Baggrundsdata!$L7</f>
        <v>0.94287589687225248</v>
      </c>
      <c r="BV88" s="9">
        <f>SIN(BV69/360*2*3.1416)*Baggrundsdata!$L7</f>
        <v>0.86466943501515692</v>
      </c>
      <c r="BW88" s="9">
        <f>SIN(BW69/360*2*3.1416)*Baggrundsdata!$L7</f>
        <v>0.78292017720528961</v>
      </c>
      <c r="BX88" s="9">
        <f>SIN(BX69/360*2*3.1416)*Baggrundsdata!$L7</f>
        <v>0.69796307334140129</v>
      </c>
      <c r="BY88" s="9">
        <f>SIN(BY69/360*2*3.1416)*Baggrundsdata!$L7</f>
        <v>0.61014621677748304</v>
      </c>
      <c r="BZ88" s="9">
        <f>SIN(BZ69/360*2*3.1416)*Baggrundsdata!$L7</f>
        <v>0.51982941808555105</v>
      </c>
      <c r="CA88" s="9">
        <f>SIN(CA69/360*2*3.1416)*Baggrundsdata!$L7</f>
        <v>0.42738273080967898</v>
      </c>
      <c r="CB88" s="9">
        <f>SIN(CB69/360*2*3.1416)*Baggrundsdata!$L7</f>
        <v>0.33318493525162862</v>
      </c>
      <c r="CC88" s="9">
        <f>SIN(CC69/360*2*3.1416)*Baggrundsdata!$L7</f>
        <v>0.23762198650053948</v>
      </c>
      <c r="CD88" s="9">
        <f>SIN(CD69/360*2*3.1416)*Baggrundsdata!$L7</f>
        <v>0.14108543306543112</v>
      </c>
      <c r="CE88" s="9">
        <f>SIN(CE69/360*2*3.1416)*Baggrundsdata!$L7</f>
        <v>4.3970812589881531E-2</v>
      </c>
      <c r="CF88" s="9">
        <f>SIN(CF69/360*2*3.1416)*Baggrundsdata!$L7</f>
        <v>-5.3323968777891306E-2</v>
      </c>
      <c r="CG88" s="9">
        <f>SIN(CG69/360*2*3.1416)*Baggrundsdata!$L7</f>
        <v>-0.15040026671936682</v>
      </c>
      <c r="CH88" s="9">
        <f>SIN(CH69/360*2*3.1416)*Baggrundsdata!$L7</f>
        <v>-0.24686033210461719</v>
      </c>
      <c r="CI88" s="9">
        <f>SIN(CI69/360*2*3.1416)*Baggrundsdata!$L7</f>
        <v>-0.34230894068329648</v>
      </c>
      <c r="CJ88" s="9">
        <f>SIN(CJ69/360*2*3.1416)*Baggrundsdata!$L7</f>
        <v>-0.43635501243051128</v>
      </c>
      <c r="CK88" s="9">
        <f>SIN(CK69/360*2*3.1416)*Baggrundsdata!$L7</f>
        <v>-0.52861321391261928</v>
      </c>
      <c r="CL88" s="9">
        <f>SIN(CL69/360*2*3.1416)*Baggrundsdata!$L7</f>
        <v>-0.61870553710761733</v>
      </c>
      <c r="CM88" s="9">
        <f>SIN(CM69/360*2*3.1416)*Baggrundsdata!$L7</f>
        <v>-0.70626284821121399</v>
      </c>
      <c r="CN88" s="9">
        <f>SIN(CN69/360*2*3.1416)*Baggrundsdata!$L7</f>
        <v>-0.7909264000827736</v>
      </c>
      <c r="CO88" s="9">
        <f>SIN(CO69/360*2*3.1416)*Baggrundsdata!$L7</f>
        <v>-0.87234930213409245</v>
      </c>
      <c r="CP88" s="9">
        <f>SIN(CP69/360*2*3.1416)*Baggrundsdata!$L7</f>
        <v>-0.95019794163853444</v>
      </c>
      <c r="CQ88" s="9">
        <f>SIN(CQ69/360*2*3.1416)*Baggrundsdata!$L7</f>
        <v>-1.0241533506370164</v>
      </c>
      <c r="CR88" s="9">
        <f>SIN(CR69/360*2*3.1416)*Baggrundsdata!$L7</f>
        <v>-1.0939125128402254</v>
      </c>
      <c r="CS88" s="9">
        <f>SIN(CS69/360*2*3.1416)*Baggrundsdata!$L7</f>
        <v>-1.1591896051722974</v>
      </c>
      <c r="CT88" s="9">
        <f>SIN(CT69/360*2*3.1416)*Baggrundsdata!$L7</f>
        <v>-1.2197171688690354</v>
      </c>
      <c r="CU88" s="9">
        <f>SIN(CU69/360*2*3.1416)*Baggrundsdata!$L7</f>
        <v>-1.2752472053323556</v>
      </c>
      <c r="CV88" s="9">
        <f>SIN(CV69/360*2*3.1416)*Baggrundsdata!$L7</f>
        <v>-1.3255521922508682</v>
      </c>
      <c r="CW88" s="9">
        <f>SIN(CW69/360*2*3.1416)*Baggrundsdata!$L7</f>
        <v>-1.3704260158233414</v>
      </c>
      <c r="CX88" s="9">
        <f>SIN(CX69/360*2*3.1416)*Baggrundsdata!$L7</f>
        <v>-1.4096848152654098</v>
      </c>
      <c r="CY88" s="9">
        <f>SIN(CY69/360*2*3.1416)*Baggrundsdata!$L7</f>
        <v>-1.44316773613937</v>
      </c>
      <c r="CZ88" s="9">
        <f>SIN(CZ69/360*2*3.1416)*Baggrundsdata!$L7</f>
        <v>-1.4707375894204215</v>
      </c>
      <c r="DA88" s="9">
        <f>SIN(DA69/360*2*3.1416)*Baggrundsdata!$L7</f>
        <v>-1.4922814135990374</v>
      </c>
      <c r="DB88" s="9">
        <f>SIN(DB69/360*2*3.1416)*Baggrundsdata!$L7</f>
        <v>-1.507710937516304</v>
      </c>
      <c r="DC88" s="9">
        <f>SIN(DC69/360*2*3.1416)*Baggrundsdata!$L7</f>
        <v>-1.5169629420358959</v>
      </c>
      <c r="DD88" s="9">
        <f>SIN(DD69/360*2*3.1416)*Baggrundsdata!$L7</f>
        <v>-1.5199995190708153</v>
      </c>
      <c r="DE88" s="9">
        <f>SIN(DE69/360*2*3.1416)*Baggrundsdata!$L7</f>
        <v>-1.5168082269035763</v>
      </c>
      <c r="DF88" s="9">
        <f>SIN(DF69/360*2*3.1416)*Baggrundsdata!$L7</f>
        <v>-1.5074021411634497</v>
      </c>
      <c r="DG88" s="9">
        <f>SIN(DG69/360*2*3.1416)*Baggrundsdata!$L7</f>
        <v>-1.4918198012519017</v>
      </c>
      <c r="DH88" s="9">
        <f>SIN(DH69/360*2*3.1416)*Baggrundsdata!$L7</f>
        <v>-1.4701250524357334</v>
      </c>
      <c r="DI88" s="9">
        <f>SIN(DI69/360*2*3.1416)*Baggrundsdata!$L7</f>
        <v>-1.4424067842549113</v>
      </c>
      <c r="DJ88" s="9">
        <f>SIN(DJ69/360*2*3.1416)*Baggrundsdata!$L7</f>
        <v>-1.408778566316911</v>
      </c>
      <c r="DK88" s="9">
        <f>SIN(DK69/360*2*3.1416)*Baggrundsdata!$L7</f>
        <v>-1.369378182969812</v>
      </c>
      <c r="DL88" s="9">
        <f>SIN(DL69/360*2*3.1416)*Baggrundsdata!$L7</f>
        <v>-1.3243670687607447</v>
      </c>
      <c r="DM88" s="9">
        <f>SIN(DM69/360*2*3.1416)*Baggrundsdata!$L7</f>
        <v>-1.2739296469927592</v>
      </c>
      <c r="DN88" s="9">
        <f>SIN(DN69/360*2*3.1416)*Baggrundsdata!$L7</f>
        <v>-1.218272574090232</v>
      </c>
      <c r="DO88" s="9">
        <f>SIN(DO69/360*2*3.1416)*Baggrundsdata!$L7</f>
        <v>-1.1576238928688705</v>
      </c>
      <c r="DP88" s="9">
        <f>SIN(DP69/360*2*3.1416)*Baggrundsdata!$L7</f>
        <v>-1.0922320981796285</v>
      </c>
      <c r="DQ88" s="9">
        <f>SIN(DQ69/360*2*3.1416)*Baggrundsdata!$L7</f>
        <v>-1.0223651187547929</v>
      </c>
      <c r="DR88" s="9">
        <f>SIN(DR69/360*2*3.1416)*Baggrundsdata!$L7</f>
        <v>-0.94830921942795698</v>
      </c>
      <c r="DS88" s="9">
        <f>SIN(DS69/360*2*3.1416)*Baggrundsdata!$L7</f>
        <v>-0.87036782822583258</v>
      </c>
      <c r="DT88" s="9">
        <f>SIN(DT69/360*2*3.1416)*Baggrundsdata!$L7</f>
        <v>-0.78886029313751072</v>
      </c>
      <c r="DU88" s="9">
        <f>SIN(DU69/360*2*3.1416)*Baggrundsdata!$L7</f>
        <v>-0.70412057365518321</v>
      </c>
      <c r="DV88" s="9">
        <f>SIN(DV69/360*2*3.1416)*Baggrundsdata!$L7</f>
        <v>-0.61649587244736537</v>
      </c>
      <c r="DW88" s="9">
        <f>SIN(DW69/360*2*3.1416)*Baggrundsdata!$L7</f>
        <v>-0.52634521277107393</v>
      </c>
      <c r="DX88" s="9">
        <f>SIN(DX69/360*2*3.1416)*Baggrundsdata!$L7</f>
        <v>-0.43403796745169987</v>
      </c>
      <c r="DY88" s="9">
        <f>SIN(DY69/360*2*3.1416)*Baggrundsdata!$L7</f>
        <v>-0.33995234545776187</v>
      </c>
      <c r="DZ88" s="9">
        <f>SIN(DZ69/360*2*3.1416)*Baggrundsdata!$L7</f>
        <v>-0.24447384227148752</v>
      </c>
      <c r="EA88" s="9">
        <f>SIN(EA69/360*2*3.1416)*Baggrundsdata!$L7</f>
        <v>-0.14799366040445494</v>
      </c>
      <c r="EB88" s="9">
        <f>SIN(EB69/360*2*3.1416)*Baggrundsdata!$L7</f>
        <v>-5.0907106529942375E-2</v>
      </c>
      <c r="EC88" s="9">
        <f>SIN(EC69/360*2*3.1416)*Baggrundsdata!$L7</f>
        <v>4.6388028200650099E-2</v>
      </c>
      <c r="ED88" s="9">
        <f>SIN(ED69/360*2*3.1416)*Baggrundsdata!$L7</f>
        <v>0.14349309802098495</v>
      </c>
      <c r="EE88" s="9">
        <f>SIN(EE69/360*2*3.1416)*Baggrundsdata!$L7</f>
        <v>0.2400102359145905</v>
      </c>
      <c r="EF88" s="9">
        <f>SIN(EF69/360*2*3.1416)*Baggrundsdata!$L7</f>
        <v>0.33554398378885097</v>
      </c>
      <c r="EG88" s="9">
        <f>SIN(EG69/360*2*3.1416)*Baggrundsdata!$L7</f>
        <v>0.42970291277903078</v>
      </c>
      <c r="EH88" s="9">
        <f>SIN(EH69/360*2*3.1416)*Baggrundsdata!$L7</f>
        <v>0.52210122704335693</v>
      </c>
      <c r="EI88" s="9">
        <f>SIN(EI69/360*2*3.1416)*Baggrundsdata!$L7</f>
        <v>0.61236034447799992</v>
      </c>
      <c r="EJ88" s="9">
        <f>SIN(EJ69/360*2*3.1416)*Baggrundsdata!$L7</f>
        <v>0.70011044787536925</v>
      </c>
      <c r="EK88" s="9">
        <f>SIN(EK69/360*2*3.1416)*Baggrundsdata!$L7</f>
        <v>0.78499200017010773</v>
      </c>
      <c r="EL88" s="9">
        <f>SIN(EL69/360*2*3.1416)*Baggrundsdata!$L7</f>
        <v>0.86665721756442959</v>
      </c>
      <c r="EM88" s="9">
        <f>SIN(EM69/360*2*3.1416)*Baggrundsdata!$L7</f>
        <v>0.9447714944970067</v>
      </c>
      <c r="EN88" s="9">
        <f>SIN(EN69/360*2*3.1416)*Baggrundsdata!$L7</f>
        <v>1.0190147746168687</v>
      </c>
      <c r="EO88" s="9">
        <f>SIN(EO69/360*2*3.1416)*Baggrundsdata!$L7</f>
        <v>1.0890828621450548</v>
      </c>
      <c r="EP88" s="9">
        <f>SIN(EP69/360*2*3.1416)*Baggrundsdata!$L7</f>
        <v>1.1546886682510027</v>
      </c>
      <c r="EQ88" s="9">
        <f>SIN(EQ69/360*2*3.1416)*Baggrundsdata!$L7</f>
        <v>1.2155633873369527</v>
      </c>
      <c r="ER88" s="9">
        <f>SIN(ER69/360*2*3.1416)*Baggrundsdata!$L7</f>
        <v>1.2714575984107075</v>
      </c>
      <c r="ES88" s="9">
        <f>SIN(ES69/360*2*3.1416)*Baggrundsdata!$L7</f>
        <v>1.3221422870341948</v>
      </c>
      <c r="ET88" s="9">
        <f>SIN(ET69/360*2*3.1416)*Baggrundsdata!$L7</f>
        <v>1.3674097836605907</v>
      </c>
      <c r="EU88" s="9">
        <f>SIN(EU69/360*2*3.1416)*Baggrundsdata!$L7</f>
        <v>1.407074614515359</v>
      </c>
      <c r="EV88" s="9">
        <f>SIN(EV69/360*2*3.1416)*Baggrundsdata!$L7</f>
        <v>1.4409742615349159</v>
      </c>
    </row>
    <row r="89" spans="1:152">
      <c r="B89" t="str">
        <f t="shared" si="122"/>
        <v>Jupiter</v>
      </c>
      <c r="C89" s="9">
        <f>SIN(C70/360*2*3.1416)*Baggrundsdata!$L8</f>
        <v>1.0186462257386635E-2</v>
      </c>
      <c r="D89" s="9">
        <f>SIN(D70/360*2*3.1416)*Baggrundsdata!$L8</f>
        <v>6.2801962649265325E-2</v>
      </c>
      <c r="E89" s="9">
        <f>SIN(E70/360*2*3.1416)*Baggrundsdata!$L8</f>
        <v>0.11541099987303174</v>
      </c>
      <c r="F89" s="9">
        <f>SIN(F70/360*2*3.1416)*Baggrundsdata!$L8</f>
        <v>0.16800815974993324</v>
      </c>
      <c r="G89" s="9">
        <f>SIN(G70/360*2*3.1416)*Baggrundsdata!$L8</f>
        <v>0.22058802932355626</v>
      </c>
      <c r="H89" s="9">
        <f>SIN(H70/360*2*3.1416)*Baggrundsdata!$L8</f>
        <v>0.27314519741689219</v>
      </c>
      <c r="I89" s="9">
        <f>SIN(I70/360*2*3.1416)*Baggrundsdata!$L8</f>
        <v>0.32567425518922088</v>
      </c>
      <c r="J89" s="9">
        <f>SIN(J70/360*2*3.1416)*Baggrundsdata!$L8</f>
        <v>0.3781697966927528</v>
      </c>
      <c r="K89" s="9">
        <f>SIN(K70/360*2*3.1416)*Baggrundsdata!$L8</f>
        <v>0.43062641942897417</v>
      </c>
      <c r="L89" s="9">
        <f>SIN(L70/360*2*3.1416)*Baggrundsdata!$L8</f>
        <v>0.48303872490463645</v>
      </c>
      <c r="M89" s="9">
        <f>SIN(M70/360*2*3.1416)*Baggrundsdata!$L8</f>
        <v>0.53540131918733469</v>
      </c>
      <c r="N89" s="9">
        <f>SIN(N70/360*2*3.1416)*Baggrundsdata!$L8</f>
        <v>0.5877088134606151</v>
      </c>
      <c r="O89" s="9">
        <f>SIN(O70/360*2*3.1416)*Baggrundsdata!$L8</f>
        <v>0.6399558245785576</v>
      </c>
      <c r="P89" s="9">
        <f>SIN(P70/360*2*3.1416)*Baggrundsdata!$L8</f>
        <v>0.6921369756197735</v>
      </c>
      <c r="Q89" s="9">
        <f>SIN(Q70/360*2*3.1416)*Baggrundsdata!$L8</f>
        <v>0.74424689644076336</v>
      </c>
      <c r="R89" s="9">
        <f>SIN(R70/360*2*3.1416)*Baggrundsdata!$L8</f>
        <v>0.79628022422857725</v>
      </c>
      <c r="S89" s="9">
        <f>SIN(S70/360*2*3.1416)*Baggrundsdata!$L8</f>
        <v>0.84823160405272036</v>
      </c>
      <c r="T89" s="9">
        <f>SIN(T70/360*2*3.1416)*Baggrundsdata!$L8</f>
        <v>0.90009568941624707</v>
      </c>
      <c r="U89" s="9">
        <f>SIN(U70/360*2*3.1416)*Baggrundsdata!$L8</f>
        <v>0.95186714280598828</v>
      </c>
      <c r="V89" s="9">
        <f>SIN(V70/360*2*3.1416)*Baggrundsdata!$L8</f>
        <v>1.0035406362418529</v>
      </c>
      <c r="W89" s="9">
        <f>SIN(W70/360*2*3.1416)*Baggrundsdata!$L8</f>
        <v>1.0551108518251491</v>
      </c>
      <c r="X89" s="9">
        <f>SIN(X70/360*2*3.1416)*Baggrundsdata!$L8</f>
        <v>1.1065724822858674</v>
      </c>
      <c r="Y89" s="9">
        <f>SIN(Y70/360*2*3.1416)*Baggrundsdata!$L8</f>
        <v>1.1579202315288706</v>
      </c>
      <c r="Z89" s="9">
        <f>SIN(Z70/360*2*3.1416)*Baggrundsdata!$L8</f>
        <v>1.2091488151789329</v>
      </c>
      <c r="AA89" s="9">
        <f>SIN(AA70/360*2*3.1416)*Baggrundsdata!$L8</f>
        <v>1.2602529611245747</v>
      </c>
      <c r="AB89" s="9">
        <f>SIN(AB70/360*2*3.1416)*Baggrundsdata!$L8</f>
        <v>1.3112274100606303</v>
      </c>
      <c r="AC89" s="9">
        <f>SIN(AC70/360*2*3.1416)*Baggrundsdata!$L8</f>
        <v>1.3620669160295065</v>
      </c>
      <c r="AD89" s="9">
        <f>SIN(AD70/360*2*3.1416)*Baggrundsdata!$L8</f>
        <v>1.412766246961058</v>
      </c>
      <c r="AE89" s="9">
        <f>SIN(AE70/360*2*3.1416)*Baggrundsdata!$L8</f>
        <v>1.4633201852110398</v>
      </c>
      <c r="AF89" s="9">
        <f>SIN(AF70/360*2*3.1416)*Baggrundsdata!$L8</f>
        <v>1.5137235280980725</v>
      </c>
      <c r="AG89" s="9">
        <f>SIN(AG70/360*2*3.1416)*Baggrundsdata!$L8</f>
        <v>1.5639710884390698</v>
      </c>
      <c r="AH89" s="9">
        <f>SIN(AH70/360*2*3.1416)*Baggrundsdata!$L8</f>
        <v>1.6140576950830667</v>
      </c>
      <c r="AI89" s="9">
        <f>SIN(AI70/360*2*3.1416)*Baggrundsdata!$L8</f>
        <v>1.6639781934434028</v>
      </c>
      <c r="AJ89" s="9">
        <f>SIN(AJ70/360*2*3.1416)*Baggrundsdata!$L8</f>
        <v>1.7137274460281986</v>
      </c>
      <c r="AK89" s="9">
        <f>SIN(AK70/360*2*3.1416)*Baggrundsdata!$L8</f>
        <v>1.7633003329690713</v>
      </c>
      <c r="AL89" s="9">
        <f>SIN(AL70/360*2*3.1416)*Baggrundsdata!$L8</f>
        <v>1.8126917525480408</v>
      </c>
      <c r="AM89" s="9">
        <f>SIN(AM70/360*2*3.1416)*Baggrundsdata!$L8</f>
        <v>1.8618966217225608</v>
      </c>
      <c r="AN89" s="9">
        <f>SIN(AN70/360*2*3.1416)*Baggrundsdata!$L8</f>
        <v>1.9109098766486372</v>
      </c>
      <c r="AO89" s="9">
        <f>SIN(AO70/360*2*3.1416)*Baggrundsdata!$L8</f>
        <v>1.9597264732019639</v>
      </c>
      <c r="AP89" s="9">
        <f>SIN(AP70/360*2*3.1416)*Baggrundsdata!$L8</f>
        <v>2.0083413874970293</v>
      </c>
      <c r="AQ89" s="9">
        <f>SIN(AQ70/360*2*3.1416)*Baggrundsdata!$L8</f>
        <v>2.0567496164041446</v>
      </c>
      <c r="AR89" s="9">
        <f>SIN(AR70/360*2*3.1416)*Baggrundsdata!$L8</f>
        <v>2.1049461780643339</v>
      </c>
      <c r="AS89" s="9">
        <f>SIN(AS70/360*2*3.1416)*Baggrundsdata!$L8</f>
        <v>2.152926112402028</v>
      </c>
      <c r="AT89" s="9">
        <f>SIN(AT70/360*2*3.1416)*Baggrundsdata!$L8</f>
        <v>2.2006844816355327</v>
      </c>
      <c r="AU89" s="9">
        <f>SIN(AU70/360*2*3.1416)*Baggrundsdata!$L8</f>
        <v>2.2482163707851868</v>
      </c>
      <c r="AV89" s="9">
        <f>SIN(AV70/360*2*3.1416)*Baggrundsdata!$L8</f>
        <v>2.2955168881791801</v>
      </c>
      <c r="AW89" s="9">
        <f>SIN(AW70/360*2*3.1416)*Baggrundsdata!$L8</f>
        <v>2.3425811659569744</v>
      </c>
      <c r="AX89" s="9">
        <f>SIN(AX70/360*2*3.1416)*Baggrundsdata!$L8</f>
        <v>2.3894043605702713</v>
      </c>
      <c r="AY89" s="9">
        <f>SIN(AY70/360*2*3.1416)*Baggrundsdata!$L8</f>
        <v>2.4359816532814764</v>
      </c>
      <c r="AZ89" s="9">
        <f>SIN(AZ70/360*2*3.1416)*Baggrundsdata!$L8</f>
        <v>2.4823082506596177</v>
      </c>
      <c r="BA89" s="9">
        <f>SIN(BA70/360*2*3.1416)*Baggrundsdata!$L8</f>
        <v>2.528379385073646</v>
      </c>
      <c r="BB89" s="9">
        <f>SIN(BB70/360*2*3.1416)*Baggrundsdata!$L8</f>
        <v>2.5741903151830972</v>
      </c>
      <c r="BC89" s="9">
        <f>SIN(BC70/360*2*3.1416)*Baggrundsdata!$L8</f>
        <v>2.6197363264260334</v>
      </c>
      <c r="BD89" s="9">
        <f>SIN(BD70/360*2*3.1416)*Baggrundsdata!$L8</f>
        <v>2.6650127315042385</v>
      </c>
      <c r="BE89" s="9">
        <f>SIN(BE70/360*2*3.1416)*Baggrundsdata!$L8</f>
        <v>2.7100148708656033</v>
      </c>
      <c r="BF89" s="9">
        <f>SIN(BF70/360*2*3.1416)*Baggrundsdata!$L8</f>
        <v>2.7547381131836559</v>
      </c>
      <c r="BG89" s="9">
        <f>SIN(BG70/360*2*3.1416)*Baggrundsdata!$L8</f>
        <v>2.7991778558341882</v>
      </c>
      <c r="BH89" s="9">
        <f>SIN(BH70/360*2*3.1416)*Baggrundsdata!$L8</f>
        <v>2.8433295253689259</v>
      </c>
      <c r="BI89" s="9">
        <f>SIN(BI70/360*2*3.1416)*Baggrundsdata!$L8</f>
        <v>2.887188577986203</v>
      </c>
      <c r="BJ89" s="9">
        <f>SIN(BJ70/360*2*3.1416)*Baggrundsdata!$L8</f>
        <v>2.930750499998573</v>
      </c>
      <c r="BK89" s="9">
        <f>SIN(BK70/360*2*3.1416)*Baggrundsdata!$L8</f>
        <v>2.9740108082973356</v>
      </c>
      <c r="BL89" s="9">
        <f>SIN(BL70/360*2*3.1416)*Baggrundsdata!$L8</f>
        <v>3.0169650508139014</v>
      </c>
      <c r="BM89" s="9">
        <f>SIN(BM70/360*2*3.1416)*Baggrundsdata!$L8</f>
        <v>3.0596088069779781</v>
      </c>
      <c r="BN89" s="9">
        <f>SIN(BN70/360*2*3.1416)*Baggrundsdata!$L8</f>
        <v>3.1019376881724989</v>
      </c>
      <c r="BO89" s="9">
        <f>SIN(BO70/360*2*3.1416)*Baggrundsdata!$L8</f>
        <v>3.1439473381852769</v>
      </c>
      <c r="BP89" s="9">
        <f>SIN(BP70/360*2*3.1416)*Baggrundsdata!$L8</f>
        <v>3.185633433657312</v>
      </c>
      <c r="BQ89" s="9">
        <f>SIN(BQ70/360*2*3.1416)*Baggrundsdata!$L8</f>
        <v>3.2269916845277251</v>
      </c>
      <c r="BR89" s="9">
        <f>SIN(BR70/360*2*3.1416)*Baggrundsdata!$L8</f>
        <v>3.2680178344752688</v>
      </c>
      <c r="BS89" s="9">
        <f>SIN(BS70/360*2*3.1416)*Baggrundsdata!$L8</f>
        <v>3.3087076613563502</v>
      </c>
      <c r="BT89" s="9">
        <f>SIN(BT70/360*2*3.1416)*Baggrundsdata!$L8</f>
        <v>3.3490569776395538</v>
      </c>
      <c r="BU89" s="9">
        <f>SIN(BU70/360*2*3.1416)*Baggrundsdata!$L8</f>
        <v>3.3890616308365904</v>
      </c>
      <c r="BV89" s="9">
        <f>SIN(BV70/360*2*3.1416)*Baggrundsdata!$L8</f>
        <v>3.4287175039296498</v>
      </c>
      <c r="BW89" s="9">
        <f>SIN(BW70/360*2*3.1416)*Baggrundsdata!$L8</f>
        <v>3.4680205157950899</v>
      </c>
      <c r="BX89" s="9">
        <f>SIN(BX70/360*2*3.1416)*Baggrundsdata!$L8</f>
        <v>3.506966621623445</v>
      </c>
      <c r="BY89" s="9">
        <f>SIN(BY70/360*2*3.1416)*Baggrundsdata!$L8</f>
        <v>3.5455518133356896</v>
      </c>
      <c r="BZ89" s="9">
        <f>SIN(BZ70/360*2*3.1416)*Baggrundsdata!$L8</f>
        <v>3.5837721199957229</v>
      </c>
      <c r="CA89" s="9">
        <f>SIN(CA70/360*2*3.1416)*Baggrundsdata!$L8</f>
        <v>3.6216236082190316</v>
      </c>
      <c r="CB89" s="9">
        <f>SIN(CB70/360*2*3.1416)*Baggrundsdata!$L8</f>
        <v>3.65910238257749</v>
      </c>
      <c r="CC89" s="9">
        <f>SIN(CC70/360*2*3.1416)*Baggrundsdata!$L8</f>
        <v>3.6962045860002513</v>
      </c>
      <c r="CD89" s="9">
        <f>SIN(CD70/360*2*3.1416)*Baggrundsdata!$L8</f>
        <v>3.7329264001706877</v>
      </c>
      <c r="CE89" s="9">
        <f>SIN(CE70/360*2*3.1416)*Baggrundsdata!$L8</f>
        <v>3.769264045919356</v>
      </c>
      <c r="CF89" s="9">
        <f>SIN(CF70/360*2*3.1416)*Baggrundsdata!$L8</f>
        <v>3.8052137836129178</v>
      </c>
      <c r="CG89" s="9">
        <f>SIN(CG70/360*2*3.1416)*Baggrundsdata!$L8</f>
        <v>3.8407719135389979</v>
      </c>
      <c r="CH89" s="9">
        <f>SIN(CH70/360*2*3.1416)*Baggrundsdata!$L8</f>
        <v>3.8759347762869383</v>
      </c>
      <c r="CI89" s="9">
        <f>SIN(CI70/360*2*3.1416)*Baggrundsdata!$L8</f>
        <v>3.9106987531243989</v>
      </c>
      <c r="CJ89" s="9">
        <f>SIN(CJ70/360*2*3.1416)*Baggrundsdata!$L8</f>
        <v>3.9450602663697754</v>
      </c>
      <c r="CK89" s="9">
        <f>SIN(CK70/360*2*3.1416)*Baggrundsdata!$L8</f>
        <v>3.9790157797603882</v>
      </c>
      <c r="CL89" s="9">
        <f>SIN(CL70/360*2*3.1416)*Baggrundsdata!$L8</f>
        <v>4.0125617988164137</v>
      </c>
      <c r="CM89" s="9">
        <f>SIN(CM70/360*2*3.1416)*Baggrundsdata!$L8</f>
        <v>4.045694871200511</v>
      </c>
      <c r="CN89" s="9">
        <f>SIN(CN70/360*2*3.1416)*Baggrundsdata!$L8</f>
        <v>4.0784115870731172</v>
      </c>
      <c r="CO89" s="9">
        <f>SIN(CO70/360*2*3.1416)*Baggrundsdata!$L8</f>
        <v>4.1107085794433651</v>
      </c>
      <c r="CP89" s="9">
        <f>SIN(CP70/360*2*3.1416)*Baggrundsdata!$L8</f>
        <v>4.1425825245155883</v>
      </c>
      <c r="CQ89" s="9">
        <f>SIN(CQ70/360*2*3.1416)*Baggrundsdata!$L8</f>
        <v>4.1740301420313894</v>
      </c>
      <c r="CR89" s="9">
        <f>SIN(CR70/360*2*3.1416)*Baggrundsdata!$L8</f>
        <v>4.205048195607219</v>
      </c>
      <c r="CS89" s="9">
        <f>SIN(CS70/360*2*3.1416)*Baggrundsdata!$L8</f>
        <v>4.2356334930674473</v>
      </c>
      <c r="CT89" s="9">
        <f>SIN(CT70/360*2*3.1416)*Baggrundsdata!$L8</f>
        <v>4.2657828867728762</v>
      </c>
      <c r="CU89" s="9">
        <f>SIN(CU70/360*2*3.1416)*Baggrundsdata!$L8</f>
        <v>4.2954932739446789</v>
      </c>
      <c r="CV89" s="9">
        <f>SIN(CV70/360*2*3.1416)*Baggrundsdata!$L8</f>
        <v>4.3247615969837163</v>
      </c>
      <c r="CW89" s="9">
        <f>SIN(CW70/360*2*3.1416)*Baggrundsdata!$L8</f>
        <v>4.3535848437852032</v>
      </c>
      <c r="CX89" s="9">
        <f>SIN(CX70/360*2*3.1416)*Baggrundsdata!$L8</f>
        <v>4.3819600480486978</v>
      </c>
      <c r="CY89" s="9">
        <f>SIN(CY70/360*2*3.1416)*Baggrundsdata!$L8</f>
        <v>4.4098842895833714</v>
      </c>
      <c r="CZ89" s="9">
        <f>SIN(CZ70/360*2*3.1416)*Baggrundsdata!$L8</f>
        <v>4.4373546946085334</v>
      </c>
      <c r="DA89" s="9">
        <f>SIN(DA70/360*2*3.1416)*Baggrundsdata!$L8</f>
        <v>4.4643684360493898</v>
      </c>
      <c r="DB89" s="9">
        <f>SIN(DB70/360*2*3.1416)*Baggrundsdata!$L8</f>
        <v>4.4909227338279774</v>
      </c>
      <c r="DC89" s="9">
        <f>SIN(DC70/360*2*3.1416)*Baggrundsdata!$L8</f>
        <v>4.5170148551492808</v>
      </c>
      <c r="DD89" s="9">
        <f>SIN(DD70/360*2*3.1416)*Baggrundsdata!$L8</f>
        <v>4.5426421147824643</v>
      </c>
      <c r="DE89" s="9">
        <f>SIN(DE70/360*2*3.1416)*Baggrundsdata!$L8</f>
        <v>4.5678018753372243</v>
      </c>
      <c r="DF89" s="9">
        <f>SIN(DF70/360*2*3.1416)*Baggrundsdata!$L8</f>
        <v>4.5924915475352153</v>
      </c>
      <c r="DG89" s="9">
        <f>SIN(DG70/360*2*3.1416)*Baggrundsdata!$L8</f>
        <v>4.6167085904765148</v>
      </c>
      <c r="DH89" s="9">
        <f>SIN(DH70/360*2*3.1416)*Baggrundsdata!$L8</f>
        <v>4.6404505119011157</v>
      </c>
      <c r="DI89" s="9">
        <f>SIN(DI70/360*2*3.1416)*Baggrundsdata!$L8</f>
        <v>4.6637148684454193</v>
      </c>
      <c r="DJ89" s="9">
        <f>SIN(DJ70/360*2*3.1416)*Baggrundsdata!$L8</f>
        <v>4.6864992658936897</v>
      </c>
      <c r="DK89" s="9">
        <f>SIN(DK70/360*2*3.1416)*Baggrundsdata!$L8</f>
        <v>4.7088013594244442</v>
      </c>
      <c r="DL89" s="9">
        <f>SIN(DL70/360*2*3.1416)*Baggrundsdata!$L8</f>
        <v>4.7306188538517748</v>
      </c>
      <c r="DM89" s="9">
        <f>SIN(DM70/360*2*3.1416)*Baggrundsdata!$L8</f>
        <v>4.7519495038615478</v>
      </c>
      <c r="DN89" s="9">
        <f>SIN(DN70/360*2*3.1416)*Baggrundsdata!$L8</f>
        <v>4.7727911142424837</v>
      </c>
      <c r="DO89" s="9">
        <f>SIN(DO70/360*2*3.1416)*Baggrundsdata!$L8</f>
        <v>4.7931415401120638</v>
      </c>
      <c r="DP89" s="9">
        <f>SIN(DP70/360*2*3.1416)*Baggrundsdata!$L8</f>
        <v>4.8129986871372772</v>
      </c>
      <c r="DQ89" s="9">
        <f>SIN(DQ70/360*2*3.1416)*Baggrundsdata!$L8</f>
        <v>4.8323605117501538</v>
      </c>
      <c r="DR89" s="9">
        <f>SIN(DR70/360*2*3.1416)*Baggrundsdata!$L8</f>
        <v>4.8512250213580712</v>
      </c>
      <c r="DS89" s="9">
        <f>SIN(DS70/360*2*3.1416)*Baggrundsdata!$L8</f>
        <v>4.8695902745488198</v>
      </c>
      <c r="DT89" s="9">
        <f>SIN(DT70/360*2*3.1416)*Baggrundsdata!$L8</f>
        <v>4.8874543812904054</v>
      </c>
      <c r="DU89" s="9">
        <f>SIN(DU70/360*2*3.1416)*Baggrundsdata!$L8</f>
        <v>4.9048155031255547</v>
      </c>
      <c r="DV89" s="9">
        <f>SIN(DV70/360*2*3.1416)*Baggrundsdata!$L8</f>
        <v>4.9216718533609161</v>
      </c>
      <c r="DW89" s="9">
        <f>SIN(DW70/360*2*3.1416)*Baggrundsdata!$L8</f>
        <v>4.9380216972509388</v>
      </c>
      <c r="DX89" s="9">
        <f>SIN(DX70/360*2*3.1416)*Baggrundsdata!$L8</f>
        <v>4.9538633521763984</v>
      </c>
      <c r="DY89" s="9">
        <f>SIN(DY70/360*2*3.1416)*Baggrundsdata!$L8</f>
        <v>4.9691951878175633</v>
      </c>
      <c r="DZ89" s="9">
        <f>SIN(DZ70/360*2*3.1416)*Baggrundsdata!$L8</f>
        <v>4.9840156263219724</v>
      </c>
      <c r="EA89" s="9">
        <f>SIN(EA70/360*2*3.1416)*Baggrundsdata!$L8</f>
        <v>4.9983231424668233</v>
      </c>
      <c r="EB89" s="9">
        <f>SIN(EB70/360*2*3.1416)*Baggrundsdata!$L8</f>
        <v>5.0121162638159342</v>
      </c>
      <c r="EC89" s="9">
        <f>SIN(EC70/360*2*3.1416)*Baggrundsdata!$L8</f>
        <v>5.0253935708712758</v>
      </c>
      <c r="ED89" s="9">
        <f>SIN(ED70/360*2*3.1416)*Baggrundsdata!$L8</f>
        <v>5.0381536972190641</v>
      </c>
      <c r="EE89" s="9">
        <f>SIN(EE70/360*2*3.1416)*Baggrundsdata!$L8</f>
        <v>5.0503953296703745</v>
      </c>
      <c r="EF89" s="9">
        <f>SIN(EF70/360*2*3.1416)*Baggrundsdata!$L8</f>
        <v>5.062117208396292</v>
      </c>
      <c r="EG89" s="9">
        <f>SIN(EG70/360*2*3.1416)*Baggrundsdata!$L8</f>
        <v>5.0733181270575622</v>
      </c>
      <c r="EH89" s="9">
        <f>SIN(EH70/360*2*3.1416)*Baggrundsdata!$L8</f>
        <v>5.0839969329287396</v>
      </c>
      <c r="EI89" s="9">
        <f>SIN(EI70/360*2*3.1416)*Baggrundsdata!$L8</f>
        <v>5.0941525270168215</v>
      </c>
      <c r="EJ89" s="9">
        <f>SIN(EJ70/360*2*3.1416)*Baggrundsdata!$L8</f>
        <v>5.1037838641743454</v>
      </c>
      <c r="EK89" s="9">
        <f>SIN(EK70/360*2*3.1416)*Baggrundsdata!$L8</f>
        <v>5.1128899532069498</v>
      </c>
      <c r="EL89" s="9">
        <f>SIN(EL70/360*2*3.1416)*Baggrundsdata!$L8</f>
        <v>5.121469856975386</v>
      </c>
      <c r="EM89" s="9">
        <f>SIN(EM70/360*2*3.1416)*Baggrundsdata!$L8</f>
        <v>5.1295226924919533</v>
      </c>
      <c r="EN89" s="9">
        <f>SIN(EN70/360*2*3.1416)*Baggrundsdata!$L8</f>
        <v>5.1370476310113791</v>
      </c>
      <c r="EO89" s="9">
        <f>SIN(EO70/360*2*3.1416)*Baggrundsdata!$L8</f>
        <v>5.1440438981161023</v>
      </c>
      <c r="EP89" s="9">
        <f>SIN(EP70/360*2*3.1416)*Baggrundsdata!$L8</f>
        <v>5.1505107737959763</v>
      </c>
      <c r="EQ89" s="9">
        <f>SIN(EQ70/360*2*3.1416)*Baggrundsdata!$L8</f>
        <v>5.156447592522361</v>
      </c>
      <c r="ER89" s="9">
        <f>SIN(ER70/360*2*3.1416)*Baggrundsdata!$L8</f>
        <v>5.1618537433166214</v>
      </c>
      <c r="ES89" s="9">
        <f>SIN(ES70/360*2*3.1416)*Baggrundsdata!$L8</f>
        <v>5.1667286698130015</v>
      </c>
      <c r="ET89" s="9">
        <f>SIN(ET70/360*2*3.1416)*Baggrundsdata!$L8</f>
        <v>5.171071870315882</v>
      </c>
      <c r="EU89" s="9">
        <f>SIN(EU70/360*2*3.1416)*Baggrundsdata!$L8</f>
        <v>5.1748828978514156</v>
      </c>
      <c r="EV89" s="9">
        <f>SIN(EV70/360*2*3.1416)*Baggrundsdata!$L8</f>
        <v>5.1781613602135188</v>
      </c>
    </row>
    <row r="90" spans="1:152">
      <c r="B90" t="str">
        <f t="shared" si="122"/>
        <v>Saturn</v>
      </c>
      <c r="C90" s="9">
        <f>SIN(C71/360*2*3.1416)*Baggrundsdata!$L9</f>
        <v>-1.2435520110676037</v>
      </c>
      <c r="D90" s="9">
        <f>SIN(D71/360*2*3.1416)*Baggrundsdata!$L9</f>
        <v>-1.2823876801320311</v>
      </c>
      <c r="E90" s="9">
        <f>SIN(E71/360*2*3.1416)*Baggrundsdata!$L9</f>
        <v>-1.321200732275273</v>
      </c>
      <c r="F90" s="9">
        <f>SIN(F71/360*2*3.1416)*Baggrundsdata!$L9</f>
        <v>-1.359990482968181</v>
      </c>
      <c r="G90" s="9">
        <f>SIN(G71/360*2*3.1416)*Baggrundsdata!$L9</f>
        <v>-1.3987562480925768</v>
      </c>
      <c r="H90" s="9">
        <f>SIN(H71/360*2*3.1416)*Baggrundsdata!$L9</f>
        <v>-1.437497343953293</v>
      </c>
      <c r="I90" s="9">
        <f>SIN(I71/360*2*3.1416)*Baggrundsdata!$L9</f>
        <v>-1.476213087290247</v>
      </c>
      <c r="J90" s="9">
        <f>SIN(J71/360*2*3.1416)*Baggrundsdata!$L9</f>
        <v>-1.5149027952904888</v>
      </c>
      <c r="K90" s="9">
        <f>SIN(K71/360*2*3.1416)*Baggrundsdata!$L9</f>
        <v>-1.5535657856002372</v>
      </c>
      <c r="L90" s="9">
        <f>SIN(L71/360*2*3.1416)*Baggrundsdata!$L9</f>
        <v>-1.5922013763369407</v>
      </c>
      <c r="M90" s="9">
        <f>SIN(M71/360*2*3.1416)*Baggrundsdata!$L9</f>
        <v>-1.6308088861012455</v>
      </c>
      <c r="N90" s="9">
        <f>SIN(N71/360*2*3.1416)*Baggrundsdata!$L9</f>
        <v>-1.6693876339890739</v>
      </c>
      <c r="O90" s="9">
        <f>SIN(O71/360*2*3.1416)*Baggrundsdata!$L9</f>
        <v>-1.707936939603609</v>
      </c>
      <c r="P90" s="9">
        <f>SIN(P71/360*2*3.1416)*Baggrundsdata!$L9</f>
        <v>-1.7464561230672917</v>
      </c>
      <c r="Q90" s="9">
        <f>SIN(Q71/360*2*3.1416)*Baggrundsdata!$L9</f>
        <v>-1.7849445050338169</v>
      </c>
      <c r="R90" s="9">
        <f>SIN(R71/360*2*3.1416)*Baggrundsdata!$L9</f>
        <v>-1.8234014067001132</v>
      </c>
      <c r="S90" s="9">
        <f>SIN(S71/360*2*3.1416)*Baggrundsdata!$L9</f>
        <v>-1.8618261498182893</v>
      </c>
      <c r="T90" s="9">
        <f>SIN(T71/360*2*3.1416)*Baggrundsdata!$L9</f>
        <v>-1.9002180567076568</v>
      </c>
      <c r="U90" s="9">
        <f>SIN(U71/360*2*3.1416)*Baggrundsdata!$L9</f>
        <v>-1.938576450266625</v>
      </c>
      <c r="V90" s="9">
        <f>SIN(V71/360*2*3.1416)*Baggrundsdata!$L9</f>
        <v>-1.9769006539846685</v>
      </c>
      <c r="W90" s="9">
        <f>SIN(W71/360*2*3.1416)*Baggrundsdata!$L9</f>
        <v>-2.0151899919542529</v>
      </c>
      <c r="X90" s="9">
        <f>SIN(X71/360*2*3.1416)*Baggrundsdata!$L9</f>
        <v>-2.0534437888827517</v>
      </c>
      <c r="Y90" s="9">
        <f>SIN(Y71/360*2*3.1416)*Baggrundsdata!$L9</f>
        <v>-2.0916613701043731</v>
      </c>
      <c r="Z90" s="9">
        <f>SIN(Z71/360*2*3.1416)*Baggrundsdata!$L9</f>
        <v>-2.1298420615920342</v>
      </c>
      <c r="AA90" s="9">
        <f>SIN(AA71/360*2*3.1416)*Baggrundsdata!$L9</f>
        <v>-2.1679851899692637</v>
      </c>
      <c r="AB90" s="9">
        <f>SIN(AB71/360*2*3.1416)*Baggrundsdata!$L9</f>
        <v>-2.2060900825220759</v>
      </c>
      <c r="AC90" s="9">
        <f>SIN(AC71/360*2*3.1416)*Baggrundsdata!$L9</f>
        <v>-2.2441560672108327</v>
      </c>
      <c r="AD90" s="9">
        <f>SIN(AD71/360*2*3.1416)*Baggrundsdata!$L9</f>
        <v>-2.2821824726820945</v>
      </c>
      <c r="AE90" s="9">
        <f>SIN(AE71/360*2*3.1416)*Baggrundsdata!$L9</f>
        <v>-2.3201686282804745</v>
      </c>
      <c r="AF90" s="9">
        <f>SIN(AF71/360*2*3.1416)*Baggrundsdata!$L9</f>
        <v>-2.358113864060444</v>
      </c>
      <c r="AG90" s="9">
        <f>SIN(AG71/360*2*3.1416)*Baggrundsdata!$L9</f>
        <v>-2.3960175107981678</v>
      </c>
      <c r="AH90" s="9">
        <f>SIN(AH71/360*2*3.1416)*Baggrundsdata!$L9</f>
        <v>-2.4338789000032857</v>
      </c>
      <c r="AI90" s="9">
        <f>SIN(AI71/360*2*3.1416)*Baggrundsdata!$L9</f>
        <v>-2.4716973639307294</v>
      </c>
      <c r="AJ90" s="9">
        <f>SIN(AJ71/360*2*3.1416)*Baggrundsdata!$L9</f>
        <v>-2.5094722355924794</v>
      </c>
      <c r="AK90" s="9">
        <f>SIN(AK71/360*2*3.1416)*Baggrundsdata!$L9</f>
        <v>-2.5472028487693272</v>
      </c>
      <c r="AL90" s="9">
        <f>SIN(AL71/360*2*3.1416)*Baggrundsdata!$L9</f>
        <v>-2.5848885380226565</v>
      </c>
      <c r="AM90" s="9">
        <f>SIN(AM71/360*2*3.1416)*Baggrundsdata!$L9</f>
        <v>-2.6225286387061293</v>
      </c>
      <c r="AN90" s="9">
        <f>SIN(AN71/360*2*3.1416)*Baggrundsdata!$L9</f>
        <v>-2.6601224869774485</v>
      </c>
      <c r="AO90" s="9">
        <f>SIN(AO71/360*2*3.1416)*Baggrundsdata!$L9</f>
        <v>-2.6976694198100359</v>
      </c>
      <c r="AP90" s="9">
        <f>SIN(AP71/360*2*3.1416)*Baggrundsdata!$L9</f>
        <v>-2.7351687750047553</v>
      </c>
      <c r="AQ90" s="9">
        <f>SIN(AQ71/360*2*3.1416)*Baggrundsdata!$L9</f>
        <v>-2.7726198912015674</v>
      </c>
      <c r="AR90" s="9">
        <f>SIN(AR71/360*2*3.1416)*Baggrundsdata!$L9</f>
        <v>-2.8100221078912151</v>
      </c>
      <c r="AS90" s="9">
        <f>SIN(AS71/360*2*3.1416)*Baggrundsdata!$L9</f>
        <v>-2.8473747654268506</v>
      </c>
      <c r="AT90" s="9">
        <f>SIN(AT71/360*2*3.1416)*Baggrundsdata!$L9</f>
        <v>-2.8846772050356821</v>
      </c>
      <c r="AU90" s="9">
        <f>SIN(AU71/360*2*3.1416)*Baggrundsdata!$L9</f>
        <v>-2.9219287688305902</v>
      </c>
      <c r="AV90" s="9">
        <f>SIN(AV71/360*2*3.1416)*Baggrundsdata!$L9</f>
        <v>-2.9591287998217264</v>
      </c>
      <c r="AW90" s="9">
        <f>SIN(AW71/360*2*3.1416)*Baggrundsdata!$L9</f>
        <v>-2.9962766419281173</v>
      </c>
      <c r="AX90" s="9">
        <f>SIN(AX71/360*2*3.1416)*Baggrundsdata!$L9</f>
        <v>-3.0333716399892081</v>
      </c>
      <c r="AY90" s="9">
        <f>SIN(AY71/360*2*3.1416)*Baggrundsdata!$L9</f>
        <v>-3.0704131397764378</v>
      </c>
      <c r="AZ90" s="9">
        <f>SIN(AZ71/360*2*3.1416)*Baggrundsdata!$L9</f>
        <v>-3.107400488004771</v>
      </c>
      <c r="BA90" s="9">
        <f>SIN(BA71/360*2*3.1416)*Baggrundsdata!$L9</f>
        <v>-3.1443330323442193</v>
      </c>
      <c r="BB90" s="9">
        <f>SIN(BB71/360*2*3.1416)*Baggrundsdata!$L9</f>
        <v>-3.1812101214313442</v>
      </c>
      <c r="BC90" s="9">
        <f>SIN(BC71/360*2*3.1416)*Baggrundsdata!$L9</f>
        <v>-3.2180311048807662</v>
      </c>
      <c r="BD90" s="9">
        <f>SIN(BD71/360*2*3.1416)*Baggrundsdata!$L9</f>
        <v>-3.2547953332965829</v>
      </c>
      <c r="BE90" s="9">
        <f>SIN(BE71/360*2*3.1416)*Baggrundsdata!$L9</f>
        <v>-3.2915021582838775</v>
      </c>
      <c r="BF90" s="9">
        <f>SIN(BF71/360*2*3.1416)*Baggrundsdata!$L9</f>
        <v>-3.3281509324601397</v>
      </c>
      <c r="BG90" s="9">
        <f>SIN(BG71/360*2*3.1416)*Baggrundsdata!$L9</f>
        <v>-3.3647410094666541</v>
      </c>
      <c r="BH90" s="9">
        <f>SIN(BH71/360*2*3.1416)*Baggrundsdata!$L9</f>
        <v>-3.4012717439799505</v>
      </c>
      <c r="BI90" s="9">
        <f>SIN(BI71/360*2*3.1416)*Baggrundsdata!$L9</f>
        <v>-3.4377424917231338</v>
      </c>
      <c r="BJ90" s="9">
        <f>SIN(BJ71/360*2*3.1416)*Baggrundsdata!$L9</f>
        <v>-3.4741526094772812</v>
      </c>
      <c r="BK90" s="9">
        <f>SIN(BK71/360*2*3.1416)*Baggrundsdata!$L9</f>
        <v>-3.5105014550927636</v>
      </c>
      <c r="BL90" s="9">
        <f>SIN(BL71/360*2*3.1416)*Baggrundsdata!$L9</f>
        <v>-3.5467883875005928</v>
      </c>
      <c r="BM90" s="9">
        <f>SIN(BM71/360*2*3.1416)*Baggrundsdata!$L9</f>
        <v>-3.5830127667237148</v>
      </c>
      <c r="BN90" s="9">
        <f>SIN(BN71/360*2*3.1416)*Baggrundsdata!$L9</f>
        <v>-3.6191739538882985</v>
      </c>
      <c r="BO90" s="9">
        <f>SIN(BO71/360*2*3.1416)*Baggrundsdata!$L9</f>
        <v>-3.6552713112350008</v>
      </c>
      <c r="BP90" s="9">
        <f>SIN(BP71/360*2*3.1416)*Baggrundsdata!$L9</f>
        <v>-3.6913042021302283</v>
      </c>
      <c r="BQ90" s="9">
        <f>SIN(BQ71/360*2*3.1416)*Baggrundsdata!$L9</f>
        <v>-3.7272719910773442</v>
      </c>
      <c r="BR90" s="9">
        <f>SIN(BR71/360*2*3.1416)*Baggrundsdata!$L9</f>
        <v>-3.7631740437278896</v>
      </c>
      <c r="BS90" s="9">
        <f>SIN(BS71/360*2*3.1416)*Baggrundsdata!$L9</f>
        <v>-3.7990097268927694</v>
      </c>
      <c r="BT90" s="9">
        <f>SIN(BT71/360*2*3.1416)*Baggrundsdata!$L9</f>
        <v>-3.8347784085534151</v>
      </c>
      <c r="BU90" s="9">
        <f>SIN(BU71/360*2*3.1416)*Baggrundsdata!$L9</f>
        <v>-3.8704794578729445</v>
      </c>
      <c r="BV90" s="9">
        <f>SIN(BV71/360*2*3.1416)*Baggrundsdata!$L9</f>
        <v>-3.906112245207269</v>
      </c>
      <c r="BW90" s="9">
        <f>SIN(BW71/360*2*3.1416)*Baggrundsdata!$L9</f>
        <v>-3.9416761421162092</v>
      </c>
      <c r="BX90" s="9">
        <f>SIN(BX71/360*2*3.1416)*Baggrundsdata!$L9</f>
        <v>-3.9771705213745774</v>
      </c>
      <c r="BY90" s="9">
        <f>SIN(BY71/360*2*3.1416)*Baggrundsdata!$L9</f>
        <v>-4.0125947569832432</v>
      </c>
      <c r="BZ90" s="9">
        <f>SIN(BZ71/360*2*3.1416)*Baggrundsdata!$L9</f>
        <v>-4.047948224180157</v>
      </c>
      <c r="CA90" s="9">
        <f>SIN(CA71/360*2*3.1416)*Baggrundsdata!$L9</f>
        <v>-4.0832302994513947</v>
      </c>
      <c r="CB90" s="9">
        <f>SIN(CB71/360*2*3.1416)*Baggrundsdata!$L9</f>
        <v>-4.1184403605421336</v>
      </c>
      <c r="CC90" s="9">
        <f>SIN(CC71/360*2*3.1416)*Baggrundsdata!$L9</f>
        <v>-4.1535777864676318</v>
      </c>
      <c r="CD90" s="9">
        <f>SIN(CD71/360*2*3.1416)*Baggrundsdata!$L9</f>
        <v>-4.1886419575241991</v>
      </c>
      <c r="CE90" s="9">
        <f>SIN(CE71/360*2*3.1416)*Baggrundsdata!$L9</f>
        <v>-4.223632255300096</v>
      </c>
      <c r="CF90" s="9">
        <f>SIN(CF71/360*2*3.1416)*Baggrundsdata!$L9</f>
        <v>-4.25854806268645</v>
      </c>
      <c r="CG90" s="9">
        <f>SIN(CG71/360*2*3.1416)*Baggrundsdata!$L9</f>
        <v>-4.293388763888152</v>
      </c>
      <c r="CH90" s="9">
        <f>SIN(CH71/360*2*3.1416)*Baggrundsdata!$L9</f>
        <v>-4.3281537444347045</v>
      </c>
      <c r="CI90" s="9">
        <f>SIN(CI71/360*2*3.1416)*Baggrundsdata!$L9</f>
        <v>-4.3628423911910703</v>
      </c>
      <c r="CJ90" s="9">
        <f>SIN(CJ71/360*2*3.1416)*Baggrundsdata!$L9</f>
        <v>-4.3974540923684708</v>
      </c>
      <c r="CK90" s="9">
        <f>SIN(CK71/360*2*3.1416)*Baggrundsdata!$L9</f>
        <v>-4.4319882375351858</v>
      </c>
      <c r="CL90" s="9">
        <f>SIN(CL71/360*2*3.1416)*Baggrundsdata!$L9</f>
        <v>-4.4664442176273162</v>
      </c>
      <c r="CM90" s="9">
        <f>SIN(CM71/360*2*3.1416)*Baggrundsdata!$L9</f>
        <v>-4.5008214249595255</v>
      </c>
      <c r="CN90" s="9">
        <f>SIN(CN71/360*2*3.1416)*Baggrundsdata!$L9</f>
        <v>-4.5351192532357665</v>
      </c>
      <c r="CO90" s="9">
        <f>SIN(CO71/360*2*3.1416)*Baggrundsdata!$L9</f>
        <v>-4.5693370975599565</v>
      </c>
      <c r="CP90" s="9">
        <f>SIN(CP71/360*2*3.1416)*Baggrundsdata!$L9</f>
        <v>-4.6034743544466616</v>
      </c>
      <c r="CQ90" s="9">
        <f>SIN(CQ71/360*2*3.1416)*Baggrundsdata!$L9</f>
        <v>-4.6375304218317304</v>
      </c>
      <c r="CR90" s="9">
        <f>SIN(CR71/360*2*3.1416)*Baggrundsdata!$L9</f>
        <v>-4.6715046990829148</v>
      </c>
      <c r="CS90" s="9">
        <f>SIN(CS71/360*2*3.1416)*Baggrundsdata!$L9</f>
        <v>-4.7053965870104726</v>
      </c>
      <c r="CT90" s="9">
        <f>SIN(CT71/360*2*3.1416)*Baggrundsdata!$L9</f>
        <v>-4.7392054878777188</v>
      </c>
      <c r="CU90" s="9">
        <f>SIN(CU71/360*2*3.1416)*Baggrundsdata!$L9</f>
        <v>-4.7729308054115833</v>
      </c>
      <c r="CV90" s="9">
        <f>SIN(CV71/360*2*3.1416)*Baggrundsdata!$L9</f>
        <v>-4.806571944813097</v>
      </c>
      <c r="CW90" s="9">
        <f>SIN(CW71/360*2*3.1416)*Baggrundsdata!$L9</f>
        <v>-4.840128312767936</v>
      </c>
      <c r="CX90" s="9">
        <f>SIN(CX71/360*2*3.1416)*Baggrundsdata!$L9</f>
        <v>-4.8735993174568337</v>
      </c>
      <c r="CY90" s="9">
        <f>SIN(CY71/360*2*3.1416)*Baggrundsdata!$L9</f>
        <v>-4.9069843685660395</v>
      </c>
      <c r="CZ90" s="9">
        <f>SIN(CZ71/360*2*3.1416)*Baggrundsdata!$L9</f>
        <v>-4.9402828772977543</v>
      </c>
      <c r="DA90" s="9">
        <f>SIN(DA71/360*2*3.1416)*Baggrundsdata!$L9</f>
        <v>-4.9734942563804427</v>
      </c>
      <c r="DB90" s="9">
        <f>SIN(DB71/360*2*3.1416)*Baggrundsdata!$L9</f>
        <v>-5.0066179200792815</v>
      </c>
      <c r="DC90" s="9">
        <f>SIN(DC71/360*2*3.1416)*Baggrundsdata!$L9</f>
        <v>-5.0396532842064232</v>
      </c>
      <c r="DD90" s="9">
        <f>SIN(DD71/360*2*3.1416)*Baggrundsdata!$L9</f>
        <v>-5.0725997661313302</v>
      </c>
      <c r="DE90" s="9">
        <f>SIN(DE71/360*2*3.1416)*Baggrundsdata!$L9</f>
        <v>-5.1054567847910359</v>
      </c>
      <c r="DF90" s="9">
        <f>SIN(DF71/360*2*3.1416)*Baggrundsdata!$L9</f>
        <v>-5.1382237607004013</v>
      </c>
      <c r="DG90" s="9">
        <f>SIN(DG71/360*2*3.1416)*Baggrundsdata!$L9</f>
        <v>-5.1709001159623407</v>
      </c>
      <c r="DH90" s="9">
        <f>SIN(DH71/360*2*3.1416)*Baggrundsdata!$L9</f>
        <v>-5.2034852742779965</v>
      </c>
      <c r="DI90" s="9">
        <f>SIN(DI71/360*2*3.1416)*Baggrundsdata!$L9</f>
        <v>-5.2359786609569152</v>
      </c>
      <c r="DJ90" s="9">
        <f>SIN(DJ71/360*2*3.1416)*Baggrundsdata!$L9</f>
        <v>-5.2683797029271782</v>
      </c>
      <c r="DK90" s="9">
        <f>SIN(DK71/360*2*3.1416)*Baggrundsdata!$L9</f>
        <v>-5.3006878287455175</v>
      </c>
      <c r="DL90" s="9">
        <f>SIN(DL71/360*2*3.1416)*Baggrundsdata!$L9</f>
        <v>-5.3329024686073696</v>
      </c>
      <c r="DM90" s="9">
        <f>SIN(DM71/360*2*3.1416)*Baggrundsdata!$L9</f>
        <v>-5.3650230543569739</v>
      </c>
      <c r="DN90" s="9">
        <f>SIN(DN71/360*2*3.1416)*Baggrundsdata!$L9</f>
        <v>-5.3970490194973353</v>
      </c>
      <c r="DO90" s="9">
        <f>SIN(DO71/360*2*3.1416)*Baggrundsdata!$L9</f>
        <v>-5.4289797992002509</v>
      </c>
      <c r="DP90" s="9">
        <f>SIN(DP71/360*2*3.1416)*Baggrundsdata!$L9</f>
        <v>-5.460814830316262</v>
      </c>
      <c r="DQ90" s="9">
        <f>SIN(DQ71/360*2*3.1416)*Baggrundsdata!$L9</f>
        <v>-5.4925535513845922</v>
      </c>
      <c r="DR90" s="9">
        <f>SIN(DR71/360*2*3.1416)*Baggrundsdata!$L9</f>
        <v>-5.524195402643028</v>
      </c>
      <c r="DS90" s="9">
        <f>SIN(DS71/360*2*3.1416)*Baggrundsdata!$L9</f>
        <v>-5.555739826037823</v>
      </c>
      <c r="DT90" s="9">
        <f>SIN(DT71/360*2*3.1416)*Baggrundsdata!$L9</f>
        <v>-5.587186265233516</v>
      </c>
      <c r="DU90" s="9">
        <f>SIN(DU71/360*2*3.1416)*Baggrundsdata!$L9</f>
        <v>-5.6185341656227559</v>
      </c>
      <c r="DV90" s="9">
        <f>SIN(DV71/360*2*3.1416)*Baggrundsdata!$L9</f>
        <v>-5.6497829743360839</v>
      </c>
      <c r="DW90" s="9">
        <f>SIN(DW71/360*2*3.1416)*Baggrundsdata!$L9</f>
        <v>-5.6809321402516613</v>
      </c>
      <c r="DX90" s="9">
        <f>SIN(DX71/360*2*3.1416)*Baggrundsdata!$L9</f>
        <v>-5.7119811140050185</v>
      </c>
      <c r="DY90" s="9">
        <f>SIN(DY71/360*2*3.1416)*Baggrundsdata!$L9</f>
        <v>-5.7429293479987287</v>
      </c>
      <c r="DZ90" s="9">
        <f>SIN(DZ71/360*2*3.1416)*Baggrundsdata!$L9</f>
        <v>-5.7737762964120733</v>
      </c>
      <c r="EA90" s="9">
        <f>SIN(EA71/360*2*3.1416)*Baggrundsdata!$L9</f>
        <v>-5.8045214152106617</v>
      </c>
      <c r="EB90" s="9">
        <f>SIN(EB71/360*2*3.1416)*Baggrundsdata!$L9</f>
        <v>-5.8351641621560244</v>
      </c>
      <c r="EC90" s="9">
        <f>SIN(EC71/360*2*3.1416)*Baggrundsdata!$L9</f>
        <v>-5.8657039968151841</v>
      </c>
      <c r="ED90" s="9">
        <f>SIN(ED71/360*2*3.1416)*Baggrundsdata!$L9</f>
        <v>-5.8961403805701824</v>
      </c>
      <c r="EE90" s="9">
        <f>SIN(EE71/360*2*3.1416)*Baggrundsdata!$L9</f>
        <v>-5.9264727766275849</v>
      </c>
      <c r="EF90" s="9">
        <f>SIN(EF71/360*2*3.1416)*Baggrundsdata!$L9</f>
        <v>-5.9567006500279422</v>
      </c>
      <c r="EG90" s="9">
        <f>SIN(EG71/360*2*3.1416)*Baggrundsdata!$L9</f>
        <v>-5.9868234676552081</v>
      </c>
      <c r="EH90" s="9">
        <f>SIN(EH71/360*2*3.1416)*Baggrundsdata!$L9</f>
        <v>-6.0168406982461837</v>
      </c>
      <c r="EI90" s="9">
        <f>SIN(EI71/360*2*3.1416)*Baggrundsdata!$L9</f>
        <v>-6.0467518123998563</v>
      </c>
      <c r="EJ90" s="9">
        <f>SIN(EJ71/360*2*3.1416)*Baggrundsdata!$L9</f>
        <v>-6.0765562825867452</v>
      </c>
      <c r="EK90" s="9">
        <f>SIN(EK71/360*2*3.1416)*Baggrundsdata!$L9</f>
        <v>-6.1062535831581943</v>
      </c>
      <c r="EL90" s="9">
        <f>SIN(EL71/360*2*3.1416)*Baggrundsdata!$L9</f>
        <v>-6.1358431903556632</v>
      </c>
      <c r="EM90" s="9">
        <f>SIN(EM71/360*2*3.1416)*Baggrundsdata!$L9</f>
        <v>-6.1653245823199416</v>
      </c>
      <c r="EN90" s="9">
        <f>SIN(EN71/360*2*3.1416)*Baggrundsdata!$L9</f>
        <v>-6.194697239100373</v>
      </c>
      <c r="EO90" s="9">
        <f>SIN(EO71/360*2*3.1416)*Baggrundsdata!$L9</f>
        <v>-6.2239606426640153</v>
      </c>
      <c r="EP90" s="9">
        <f>SIN(EP71/360*2*3.1416)*Baggrundsdata!$L9</f>
        <v>-6.2531142769047792</v>
      </c>
      <c r="EQ90" s="9">
        <f>SIN(EQ71/360*2*3.1416)*Baggrundsdata!$L9</f>
        <v>-6.2821576276525217</v>
      </c>
      <c r="ER90" s="9">
        <f>SIN(ER71/360*2*3.1416)*Baggrundsdata!$L9</f>
        <v>-6.3110901826821451</v>
      </c>
      <c r="ES90" s="9">
        <f>SIN(ES71/360*2*3.1416)*Baggrundsdata!$L9</f>
        <v>-6.3399114317225802</v>
      </c>
      <c r="ET90" s="9">
        <f>SIN(ET71/360*2*3.1416)*Baggrundsdata!$L9</f>
        <v>-6.3686208664658279</v>
      </c>
      <c r="EU90" s="9">
        <f>SIN(EU71/360*2*3.1416)*Baggrundsdata!$L9</f>
        <v>-6.3972179805759106</v>
      </c>
      <c r="EV90" s="9">
        <f>SIN(EV71/360*2*3.1416)*Baggrundsdata!$L9</f>
        <v>-6.4257022696977968</v>
      </c>
    </row>
    <row r="91" spans="1:152">
      <c r="B91" t="str">
        <f t="shared" si="122"/>
        <v>Uranus</v>
      </c>
      <c r="C91" s="9">
        <f>SIN(C72/360*2*3.1416)*Baggrundsdata!$L10</f>
        <v>-0.50224117222793885</v>
      </c>
      <c r="D91" s="9">
        <f>SIN(D72/360*2*3.1416)*Baggrundsdata!$L10</f>
        <v>-0.47477218615266065</v>
      </c>
      <c r="E91" s="9">
        <f>SIN(E72/360*2*3.1416)*Baggrundsdata!$L10</f>
        <v>-0.44730224104247834</v>
      </c>
      <c r="F91" s="9">
        <f>SIN(F72/360*2*3.1416)*Baggrundsdata!$L10</f>
        <v>-0.41983139238639688</v>
      </c>
      <c r="G91" s="9">
        <f>SIN(G72/360*2*3.1416)*Baggrundsdata!$L10</f>
        <v>-0.3923596956752462</v>
      </c>
      <c r="H91" s="9">
        <f>SIN(H72/360*2*3.1416)*Baggrundsdata!$L10</f>
        <v>-0.36488720640156946</v>
      </c>
      <c r="I91" s="9">
        <f>SIN(I72/360*2*3.1416)*Baggrundsdata!$L10</f>
        <v>-0.3374139800595109</v>
      </c>
      <c r="J91" s="9">
        <f>SIN(J72/360*2*3.1416)*Baggrundsdata!$L10</f>
        <v>-0.30994007214470337</v>
      </c>
      <c r="K91" s="9">
        <f>SIN(K72/360*2*3.1416)*Baggrundsdata!$L10</f>
        <v>-0.28246553815415659</v>
      </c>
      <c r="L91" s="9">
        <f>SIN(L72/360*2*3.1416)*Baggrundsdata!$L10</f>
        <v>-0.25499043358614509</v>
      </c>
      <c r="M91" s="9">
        <f>SIN(M72/360*2*3.1416)*Baggrundsdata!$L10</f>
        <v>-0.2275148139400959</v>
      </c>
      <c r="N91" s="9">
        <f>SIN(N72/360*2*3.1416)*Baggrundsdata!$L10</f>
        <v>-0.20003873471647632</v>
      </c>
      <c r="O91" s="9">
        <f>SIN(O72/360*2*3.1416)*Baggrundsdata!$L10</f>
        <v>-0.17256225141668216</v>
      </c>
      <c r="P91" s="9">
        <f>SIN(P72/360*2*3.1416)*Baggrundsdata!$L10</f>
        <v>-0.14508541954292542</v>
      </c>
      <c r="Q91" s="9">
        <f>SIN(Q72/360*2*3.1416)*Baggrundsdata!$L10</f>
        <v>-0.11760829459812218</v>
      </c>
      <c r="R91" s="9">
        <f>SIN(R72/360*2*3.1416)*Baggrundsdata!$L10</f>
        <v>-9.0130932085780602E-2</v>
      </c>
      <c r="S91" s="9">
        <f>SIN(S72/360*2*3.1416)*Baggrundsdata!$L10</f>
        <v>-6.2653387509888733E-2</v>
      </c>
      <c r="T91" s="9">
        <f>SIN(T72/360*2*3.1416)*Baggrundsdata!$L10</f>
        <v>-3.5175716374802268E-2</v>
      </c>
      <c r="U91" s="9">
        <f>SIN(U72/360*2*3.1416)*Baggrundsdata!$L10</f>
        <v>-7.6979741851326191E-3</v>
      </c>
      <c r="V91" s="9">
        <f>SIN(V72/360*2*3.1416)*Baggrundsdata!$L10</f>
        <v>1.9779783554365209E-2</v>
      </c>
      <c r="W91" s="9">
        <f>SIN(W72/360*2*3.1416)*Baggrundsdata!$L10</f>
        <v>4.7257501338904884E-2</v>
      </c>
      <c r="X91" s="9">
        <f>SIN(X72/360*2*3.1416)*Baggrundsdata!$L10</f>
        <v>7.473512366378085E-2</v>
      </c>
      <c r="Y91" s="9">
        <f>SIN(Y72/360*2*3.1416)*Baggrundsdata!$L10</f>
        <v>0.10221259502448014</v>
      </c>
      <c r="Z91" s="9">
        <f>SIN(Z72/360*2*3.1416)*Baggrundsdata!$L10</f>
        <v>0.12968985991679491</v>
      </c>
      <c r="AA91" s="9">
        <f>SIN(AA72/360*2*3.1416)*Baggrundsdata!$L10</f>
        <v>0.15716686283693451</v>
      </c>
      <c r="AB91" s="9">
        <f>SIN(AB72/360*2*3.1416)*Baggrundsdata!$L10</f>
        <v>0.18464354828163709</v>
      </c>
      <c r="AC91" s="9">
        <f>SIN(AC72/360*2*3.1416)*Baggrundsdata!$L10</f>
        <v>0.2121198607482824</v>
      </c>
      <c r="AD91" s="9">
        <f>SIN(AD72/360*2*3.1416)*Baggrundsdata!$L10</f>
        <v>0.2395957447350035</v>
      </c>
      <c r="AE91" s="9">
        <f>SIN(AE72/360*2*3.1416)*Baggrundsdata!$L10</f>
        <v>0.26707114474079907</v>
      </c>
      <c r="AF91" s="9">
        <f>SIN(AF72/360*2*3.1416)*Baggrundsdata!$L10</f>
        <v>0.29454600526564545</v>
      </c>
      <c r="AG91" s="9">
        <f>SIN(AG72/360*2*3.1416)*Baggrundsdata!$L10</f>
        <v>0.32202027081060836</v>
      </c>
      <c r="AH91" s="9">
        <f>SIN(AH72/360*2*3.1416)*Baggrundsdata!$L10</f>
        <v>0.34949388587795588</v>
      </c>
      <c r="AI91" s="9">
        <f>SIN(AI72/360*2*3.1416)*Baggrundsdata!$L10</f>
        <v>0.3769667949712695</v>
      </c>
      <c r="AJ91" s="9">
        <f>SIN(AJ72/360*2*3.1416)*Baggrundsdata!$L10</f>
        <v>0.40443894259555735</v>
      </c>
      <c r="AK91" s="9">
        <f>SIN(AK72/360*2*3.1416)*Baggrundsdata!$L10</f>
        <v>0.43191027325736536</v>
      </c>
      <c r="AL91" s="9">
        <f>SIN(AL72/360*2*3.1416)*Baggrundsdata!$L10</f>
        <v>0.45938073146488989</v>
      </c>
      <c r="AM91" s="9">
        <f>SIN(AM72/360*2*3.1416)*Baggrundsdata!$L10</f>
        <v>0.48685026172808959</v>
      </c>
      <c r="AN91" s="9">
        <f>SIN(AN72/360*2*3.1416)*Baggrundsdata!$L10</f>
        <v>0.5143188085587973</v>
      </c>
      <c r="AO91" s="9">
        <f>SIN(AO72/360*2*3.1416)*Baggrundsdata!$L10</f>
        <v>0.54178631647083264</v>
      </c>
      <c r="AP91" s="9">
        <f>SIN(AP72/360*2*3.1416)*Baggrundsdata!$L10</f>
        <v>0.569252729980114</v>
      </c>
      <c r="AQ91" s="9">
        <f>SIN(AQ72/360*2*3.1416)*Baggrundsdata!$L10</f>
        <v>0.59671799360477007</v>
      </c>
      <c r="AR91" s="9">
        <f>SIN(AR72/360*2*3.1416)*Baggrundsdata!$L10</f>
        <v>0.62418205186525255</v>
      </c>
      <c r="AS91" s="9">
        <f>SIN(AS72/360*2*3.1416)*Baggrundsdata!$L10</f>
        <v>0.65164484928444788</v>
      </c>
      <c r="AT91" s="9">
        <f>SIN(AT72/360*2*3.1416)*Baggrundsdata!$L10</f>
        <v>0.67910633038778945</v>
      </c>
      <c r="AU91" s="9">
        <f>SIN(AU72/360*2*3.1416)*Baggrundsdata!$L10</f>
        <v>0.70656643970336952</v>
      </c>
      <c r="AV91" s="9">
        <f>SIN(AV72/360*2*3.1416)*Baggrundsdata!$L10</f>
        <v>0.73402512176205137</v>
      </c>
      <c r="AW91" s="9">
        <f>SIN(AW72/360*2*3.1416)*Baggrundsdata!$L10</f>
        <v>0.76148232109758107</v>
      </c>
      <c r="AX91" s="9">
        <f>SIN(AX72/360*2*3.1416)*Baggrundsdata!$L10</f>
        <v>0.78893798224670053</v>
      </c>
      <c r="AY91" s="9">
        <f>SIN(AY72/360*2*3.1416)*Baggrundsdata!$L10</f>
        <v>0.81639204974925783</v>
      </c>
      <c r="AZ91" s="9">
        <f>SIN(AZ72/360*2*3.1416)*Baggrundsdata!$L10</f>
        <v>0.84384446814832081</v>
      </c>
      <c r="BA91" s="9">
        <f>SIN(BA72/360*2*3.1416)*Baggrundsdata!$L10</f>
        <v>0.87129518199028844</v>
      </c>
      <c r="BB91" s="9">
        <f>SIN(BB72/360*2*3.1416)*Baggrundsdata!$L10</f>
        <v>0.89874413582500234</v>
      </c>
      <c r="BC91" s="9">
        <f>SIN(BC72/360*2*3.1416)*Baggrundsdata!$L10</f>
        <v>0.92619127420586045</v>
      </c>
      <c r="BD91" s="9">
        <f>SIN(BD72/360*2*3.1416)*Baggrundsdata!$L10</f>
        <v>0.95363654168992651</v>
      </c>
      <c r="BE91" s="9">
        <f>SIN(BE72/360*2*3.1416)*Baggrundsdata!$L10</f>
        <v>0.98107988283804448</v>
      </c>
      <c r="BF91" s="9">
        <f>SIN(BF72/360*2*3.1416)*Baggrundsdata!$L10</f>
        <v>1.0085212422149492</v>
      </c>
      <c r="BG91" s="9">
        <f>SIN(BG72/360*2*3.1416)*Baggrundsdata!$L10</f>
        <v>1.0359605643893788</v>
      </c>
      <c r="BH91" s="9">
        <f>SIN(BH72/360*2*3.1416)*Baggrundsdata!$L10</f>
        <v>1.0633977939341857</v>
      </c>
      <c r="BI91" s="9">
        <f>SIN(BI72/360*2*3.1416)*Baggrundsdata!$L10</f>
        <v>1.0908328754264505</v>
      </c>
      <c r="BJ91" s="9">
        <f>SIN(BJ72/360*2*3.1416)*Baggrundsdata!$L10</f>
        <v>1.1182657534475926</v>
      </c>
      <c r="BK91" s="9">
        <f>SIN(BK72/360*2*3.1416)*Baggrundsdata!$L10</f>
        <v>1.1456963725834819</v>
      </c>
      <c r="BL91" s="9">
        <f>SIN(BL72/360*2*3.1416)*Baggrundsdata!$L10</f>
        <v>1.1731246774245514</v>
      </c>
      <c r="BM91" s="9">
        <f>SIN(BM72/360*2*3.1416)*Baggrundsdata!$L10</f>
        <v>1.2005506125659096</v>
      </c>
      <c r="BN91" s="9">
        <f>SIN(BN72/360*2*3.1416)*Baggrundsdata!$L10</f>
        <v>1.227974122607451</v>
      </c>
      <c r="BO91" s="9">
        <f>SIN(BO72/360*2*3.1416)*Baggrundsdata!$L10</f>
        <v>1.2553951521539692</v>
      </c>
      <c r="BP91" s="9">
        <f>SIN(BP72/360*2*3.1416)*Baggrundsdata!$L10</f>
        <v>1.2828136458152675</v>
      </c>
      <c r="BQ91" s="9">
        <f>SIN(BQ72/360*2*3.1416)*Baggrundsdata!$L10</f>
        <v>1.3102295482062734</v>
      </c>
      <c r="BR91" s="9">
        <f>SIN(BR72/360*2*3.1416)*Baggrundsdata!$L10</f>
        <v>1.3376428039471473</v>
      </c>
      <c r="BS91" s="9">
        <f>SIN(BS72/360*2*3.1416)*Baggrundsdata!$L10</f>
        <v>1.3650533576633959</v>
      </c>
      <c r="BT91" s="9">
        <f>SIN(BT72/360*2*3.1416)*Baggrundsdata!$L10</f>
        <v>1.3924611539859841</v>
      </c>
      <c r="BU91" s="9">
        <f>SIN(BU72/360*2*3.1416)*Baggrundsdata!$L10</f>
        <v>1.4198661375514481</v>
      </c>
      <c r="BV91" s="9">
        <f>SIN(BV72/360*2*3.1416)*Baggrundsdata!$L10</f>
        <v>1.4472682530020036</v>
      </c>
      <c r="BW91" s="9">
        <f>SIN(BW72/360*2*3.1416)*Baggrundsdata!$L10</f>
        <v>1.4746674449856605</v>
      </c>
      <c r="BX91" s="9">
        <f>SIN(BX72/360*2*3.1416)*Baggrundsdata!$L10</f>
        <v>1.5020636581563356</v>
      </c>
      <c r="BY91" s="9">
        <f>SIN(BY72/360*2*3.1416)*Baggrundsdata!$L10</f>
        <v>1.529456837173961</v>
      </c>
      <c r="BZ91" s="9">
        <f>SIN(BZ72/360*2*3.1416)*Baggrundsdata!$L10</f>
        <v>1.5568469267045988</v>
      </c>
      <c r="CA91" s="9">
        <f>SIN(CA72/360*2*3.1416)*Baggrundsdata!$L10</f>
        <v>1.5842338714205511</v>
      </c>
      <c r="CB91" s="9">
        <f>SIN(CB72/360*2*3.1416)*Baggrundsdata!$L10</f>
        <v>1.6116176160004734</v>
      </c>
      <c r="CC91" s="9">
        <f>SIN(CC72/360*2*3.1416)*Baggrundsdata!$L10</f>
        <v>1.6389981051294849</v>
      </c>
      <c r="CD91" s="9">
        <f>SIN(CD72/360*2*3.1416)*Baggrundsdata!$L10</f>
        <v>1.6663752834992802</v>
      </c>
      <c r="CE91" s="9">
        <f>SIN(CE72/360*2*3.1416)*Baggrundsdata!$L10</f>
        <v>1.6937490958082431</v>
      </c>
      <c r="CF91" s="9">
        <f>SIN(CF72/360*2*3.1416)*Baggrundsdata!$L10</f>
        <v>1.7211194867615554</v>
      </c>
      <c r="CG91" s="9">
        <f>SIN(CG72/360*2*3.1416)*Baggrundsdata!$L10</f>
        <v>1.7484864010713106</v>
      </c>
      <c r="CH91" s="9">
        <f>SIN(CH72/360*2*3.1416)*Baggrundsdata!$L10</f>
        <v>1.7758497834566251</v>
      </c>
      <c r="CI91" s="9">
        <f>SIN(CI72/360*2*3.1416)*Baggrundsdata!$L10</f>
        <v>1.8032095786437499</v>
      </c>
      <c r="CJ91" s="9">
        <f>SIN(CJ72/360*2*3.1416)*Baggrundsdata!$L10</f>
        <v>1.8305657313661805</v>
      </c>
      <c r="CK91" s="9">
        <f>SIN(CK72/360*2*3.1416)*Baggrundsdata!$L10</f>
        <v>1.8579181863647729</v>
      </c>
      <c r="CL91" s="9">
        <f>SIN(CL72/360*2*3.1416)*Baggrundsdata!$L10</f>
        <v>1.8852668883878505</v>
      </c>
      <c r="CM91" s="9">
        <f>SIN(CM72/360*2*3.1416)*Baggrundsdata!$L10</f>
        <v>1.9126117821913178</v>
      </c>
      <c r="CN91" s="9">
        <f>SIN(CN72/360*2*3.1416)*Baggrundsdata!$L10</f>
        <v>1.9399528125387722</v>
      </c>
      <c r="CO91" s="9">
        <f>SIN(CO72/360*2*3.1416)*Baggrundsdata!$L10</f>
        <v>1.9672899242016155</v>
      </c>
      <c r="CP91" s="9">
        <f>SIN(CP72/360*2*3.1416)*Baggrundsdata!$L10</f>
        <v>1.9946230619591656</v>
      </c>
      <c r="CQ91" s="9">
        <f>SIN(CQ72/360*2*3.1416)*Baggrundsdata!$L10</f>
        <v>2.021952170598766</v>
      </c>
      <c r="CR91" s="9">
        <f>SIN(CR72/360*2*3.1416)*Baggrundsdata!$L10</f>
        <v>2.0492771949159003</v>
      </c>
      <c r="CS91" s="9">
        <f>SIN(CS72/360*2*3.1416)*Baggrundsdata!$L10</f>
        <v>2.076598079714302</v>
      </c>
      <c r="CT91" s="9">
        <f>SIN(CT72/360*2*3.1416)*Baggrundsdata!$L10</f>
        <v>2.103914769806067</v>
      </c>
      <c r="CU91" s="9">
        <f>SIN(CU72/360*2*3.1416)*Baggrundsdata!$L10</f>
        <v>2.1312272100117631</v>
      </c>
      <c r="CV91" s="9">
        <f>SIN(CV72/360*2*3.1416)*Baggrundsdata!$L10</f>
        <v>2.1585353451605447</v>
      </c>
      <c r="CW91" s="9">
        <f>SIN(CW72/360*2*3.1416)*Baggrundsdata!$L10</f>
        <v>2.1858391200902605</v>
      </c>
      <c r="CX91" s="9">
        <f>SIN(CX72/360*2*3.1416)*Baggrundsdata!$L10</f>
        <v>2.2131384796475677</v>
      </c>
      <c r="CY91" s="9">
        <f>SIN(CY72/360*2*3.1416)*Baggrundsdata!$L10</f>
        <v>2.2404333686880422</v>
      </c>
      <c r="CZ91" s="9">
        <f>SIN(CZ72/360*2*3.1416)*Baggrundsdata!$L10</f>
        <v>2.2677237320762913</v>
      </c>
      <c r="DA91" s="9">
        <f>SIN(DA72/360*2*3.1416)*Baggrundsdata!$L10</f>
        <v>2.295009514686063</v>
      </c>
      <c r="DB91" s="9">
        <f>SIN(DB72/360*2*3.1416)*Baggrundsdata!$L10</f>
        <v>2.3222906614003582</v>
      </c>
      <c r="DC91" s="9">
        <f>SIN(DC72/360*2*3.1416)*Baggrundsdata!$L10</f>
        <v>2.3495671171115435</v>
      </c>
      <c r="DD91" s="9">
        <f>SIN(DD72/360*2*3.1416)*Baggrundsdata!$L10</f>
        <v>2.3768388267214609</v>
      </c>
      <c r="DE91" s="9">
        <f>SIN(DE72/360*2*3.1416)*Baggrundsdata!$L10</f>
        <v>2.4041057351415374</v>
      </c>
      <c r="DF91" s="9">
        <f>SIN(DF72/360*2*3.1416)*Baggrundsdata!$L10</f>
        <v>2.4313677872929018</v>
      </c>
      <c r="DG91" s="9">
        <f>SIN(DG72/360*2*3.1416)*Baggrundsdata!$L10</f>
        <v>2.4586249281064894</v>
      </c>
      <c r="DH91" s="9">
        <f>SIN(DH72/360*2*3.1416)*Baggrundsdata!$L10</f>
        <v>2.4858771025231587</v>
      </c>
      <c r="DI91" s="9">
        <f>SIN(DI72/360*2*3.1416)*Baggrundsdata!$L10</f>
        <v>2.5131242554937989</v>
      </c>
      <c r="DJ91" s="9">
        <f>SIN(DJ72/360*2*3.1416)*Baggrundsdata!$L10</f>
        <v>2.5403663319794432</v>
      </c>
      <c r="DK91" s="9">
        <f>SIN(DK72/360*2*3.1416)*Baggrundsdata!$L10</f>
        <v>2.5676032769513797</v>
      </c>
      <c r="DL91" s="9">
        <f>SIN(DL72/360*2*3.1416)*Baggrundsdata!$L10</f>
        <v>2.5948350353912599</v>
      </c>
      <c r="DM91" s="9">
        <f>SIN(DM72/360*2*3.1416)*Baggrundsdata!$L10</f>
        <v>2.6220615522912145</v>
      </c>
      <c r="DN91" s="9">
        <f>SIN(DN72/360*2*3.1416)*Baggrundsdata!$L10</f>
        <v>2.6492827726539607</v>
      </c>
      <c r="DO91" s="9">
        <f>SIN(DO72/360*2*3.1416)*Baggrundsdata!$L10</f>
        <v>2.6764986414929144</v>
      </c>
      <c r="DP91" s="9">
        <f>SIN(DP72/360*2*3.1416)*Baggrundsdata!$L10</f>
        <v>2.7037091038323031</v>
      </c>
      <c r="DQ91" s="9">
        <f>SIN(DQ72/360*2*3.1416)*Baggrundsdata!$L10</f>
        <v>2.7309141047072729</v>
      </c>
      <c r="DR91" s="9">
        <f>SIN(DR72/360*2*3.1416)*Baggrundsdata!$L10</f>
        <v>2.7581135891640054</v>
      </c>
      <c r="DS91" s="9">
        <f>SIN(DS72/360*2*3.1416)*Baggrundsdata!$L10</f>
        <v>2.7853075022598222</v>
      </c>
      <c r="DT91" s="9">
        <f>SIN(DT72/360*2*3.1416)*Baggrundsdata!$L10</f>
        <v>2.8124957890633002</v>
      </c>
      <c r="DU91" s="9">
        <f>SIN(DU72/360*2*3.1416)*Baggrundsdata!$L10</f>
        <v>2.8396783946543827</v>
      </c>
      <c r="DV91" s="9">
        <f>SIN(DV72/360*2*3.1416)*Baggrundsdata!$L10</f>
        <v>2.8668552641244855</v>
      </c>
      <c r="DW91" s="9">
        <f>SIN(DW72/360*2*3.1416)*Baggrundsdata!$L10</f>
        <v>2.8940263425766157</v>
      </c>
      <c r="DX91" s="9">
        <f>SIN(DX72/360*2*3.1416)*Baggrundsdata!$L10</f>
        <v>2.9211915751254733</v>
      </c>
      <c r="DY91" s="9">
        <f>SIN(DY72/360*2*3.1416)*Baggrundsdata!$L10</f>
        <v>2.9483509068975722</v>
      </c>
      <c r="DZ91" s="9">
        <f>SIN(DZ72/360*2*3.1416)*Baggrundsdata!$L10</f>
        <v>2.9755042830313414</v>
      </c>
      <c r="EA91" s="9">
        <f>SIN(EA72/360*2*3.1416)*Baggrundsdata!$L10</f>
        <v>3.0026516486772419</v>
      </c>
      <c r="EB91" s="9">
        <f>SIN(EB72/360*2*3.1416)*Baggrundsdata!$L10</f>
        <v>3.0297929489978785</v>
      </c>
      <c r="EC91" s="9">
        <f>SIN(EC72/360*2*3.1416)*Baggrundsdata!$L10</f>
        <v>3.0569281291681025</v>
      </c>
      <c r="ED91" s="9">
        <f>SIN(ED72/360*2*3.1416)*Baggrundsdata!$L10</f>
        <v>3.0840571343751311</v>
      </c>
      <c r="EE91" s="9">
        <f>SIN(EE72/360*2*3.1416)*Baggrundsdata!$L10</f>
        <v>3.1111799098186559</v>
      </c>
      <c r="EF91" s="9">
        <f>SIN(EF72/360*2*3.1416)*Baggrundsdata!$L10</f>
        <v>3.1382964007109506</v>
      </c>
      <c r="EG91" s="9">
        <f>SIN(EG72/360*2*3.1416)*Baggrundsdata!$L10</f>
        <v>3.1654065522769836</v>
      </c>
      <c r="EH91" s="9">
        <f>SIN(EH72/360*2*3.1416)*Baggrundsdata!$L10</f>
        <v>3.1925103097545291</v>
      </c>
      <c r="EI91" s="9">
        <f>SIN(EI72/360*2*3.1416)*Baggrundsdata!$L10</f>
        <v>3.2196076183942792</v>
      </c>
      <c r="EJ91" s="9">
        <f>SIN(EJ72/360*2*3.1416)*Baggrundsdata!$L10</f>
        <v>3.2466984234599474</v>
      </c>
      <c r="EK91" s="9">
        <f>SIN(EK72/360*2*3.1416)*Baggrundsdata!$L10</f>
        <v>3.2737826702283908</v>
      </c>
      <c r="EL91" s="9">
        <f>SIN(EL72/360*2*3.1416)*Baggrundsdata!$L10</f>
        <v>3.3008603039897082</v>
      </c>
      <c r="EM91" s="9">
        <f>SIN(EM72/360*2*3.1416)*Baggrundsdata!$L10</f>
        <v>3.327931270047364</v>
      </c>
      <c r="EN91" s="9">
        <f>SIN(EN72/360*2*3.1416)*Baggrundsdata!$L10</f>
        <v>3.3549955137182828</v>
      </c>
      <c r="EO91" s="9">
        <f>SIN(EO72/360*2*3.1416)*Baggrundsdata!$L10</f>
        <v>3.3820529803329742</v>
      </c>
      <c r="EP91" s="9">
        <f>SIN(EP72/360*2*3.1416)*Baggrundsdata!$L10</f>
        <v>3.4091036152356353</v>
      </c>
      <c r="EQ91" s="9">
        <f>SIN(EQ72/360*2*3.1416)*Baggrundsdata!$L10</f>
        <v>3.4361473637842628</v>
      </c>
      <c r="ER91" s="9">
        <f>SIN(ER72/360*2*3.1416)*Baggrundsdata!$L10</f>
        <v>3.4631841713507656</v>
      </c>
      <c r="ES91" s="9">
        <f>SIN(ES72/360*2*3.1416)*Baggrundsdata!$L10</f>
        <v>3.490213983321071</v>
      </c>
      <c r="ET91" s="9">
        <f>SIN(ET72/360*2*3.1416)*Baggrundsdata!$L10</f>
        <v>3.5172367450952384</v>
      </c>
      <c r="EU91" s="9">
        <f>SIN(EU72/360*2*3.1416)*Baggrundsdata!$L10</f>
        <v>3.5442524020875701</v>
      </c>
      <c r="EV91" s="9">
        <f>SIN(EV72/360*2*3.1416)*Baggrundsdata!$L10</f>
        <v>3.5712608997267163</v>
      </c>
    </row>
    <row r="92" spans="1:152">
      <c r="B92" t="str">
        <f t="shared" si="122"/>
        <v>Neptun</v>
      </c>
      <c r="C92" s="9">
        <f>SIN(C73/360*2*3.1416)*Baggrundsdata!$L11</f>
        <v>-19.385288898700132</v>
      </c>
      <c r="D92" s="9">
        <f>SIN(D73/360*2*3.1416)*Baggrundsdata!$L11</f>
        <v>-19.368321983046862</v>
      </c>
      <c r="E92" s="9">
        <f>SIN(E73/360*2*3.1416)*Baggrundsdata!$L11</f>
        <v>-19.351344437725192</v>
      </c>
      <c r="F92" s="9">
        <f>SIN(F73/360*2*3.1416)*Baggrundsdata!$L11</f>
        <v>-19.334356272052737</v>
      </c>
      <c r="G92" s="9">
        <f>SIN(G73/360*2*3.1416)*Baggrundsdata!$L11</f>
        <v>-19.317357495352812</v>
      </c>
      <c r="H92" s="9">
        <f>SIN(H73/360*2*3.1416)*Baggrundsdata!$L11</f>
        <v>-19.300348116954694</v>
      </c>
      <c r="I92" s="9">
        <f>SIN(I73/360*2*3.1416)*Baggrundsdata!$L11</f>
        <v>-19.283328146193412</v>
      </c>
      <c r="J92" s="9">
        <f>SIN(J73/360*2*3.1416)*Baggrundsdata!$L11</f>
        <v>-19.266297592409789</v>
      </c>
      <c r="K92" s="9">
        <f>SIN(K73/360*2*3.1416)*Baggrundsdata!$L11</f>
        <v>-19.24925646495053</v>
      </c>
      <c r="L92" s="9">
        <f>SIN(L73/360*2*3.1416)*Baggrundsdata!$L11</f>
        <v>-19.232204773168078</v>
      </c>
      <c r="M92" s="9">
        <f>SIN(M73/360*2*3.1416)*Baggrundsdata!$L11</f>
        <v>-19.215142526420699</v>
      </c>
      <c r="N92" s="9">
        <f>SIN(N73/360*2*3.1416)*Baggrundsdata!$L11</f>
        <v>-19.198069734072423</v>
      </c>
      <c r="O92" s="9">
        <f>SIN(O73/360*2*3.1416)*Baggrundsdata!$L11</f>
        <v>-19.180986405493115</v>
      </c>
      <c r="P92" s="9">
        <f>SIN(P73/360*2*3.1416)*Baggrundsdata!$L11</f>
        <v>-19.163892550058417</v>
      </c>
      <c r="Q92" s="9">
        <f>SIN(Q73/360*2*3.1416)*Baggrundsdata!$L11</f>
        <v>-19.146788177149691</v>
      </c>
      <c r="R92" s="9">
        <f>SIN(R73/360*2*3.1416)*Baggrundsdata!$L11</f>
        <v>-19.129673296154156</v>
      </c>
      <c r="S92" s="9">
        <f>SIN(S73/360*2*3.1416)*Baggrundsdata!$L11</f>
        <v>-19.112547916464727</v>
      </c>
      <c r="T92" s="9">
        <f>SIN(T73/360*2*3.1416)*Baggrundsdata!$L11</f>
        <v>-19.09541204748011</v>
      </c>
      <c r="U92" s="9">
        <f>SIN(U73/360*2*3.1416)*Baggrundsdata!$L11</f>
        <v>-19.078265698604767</v>
      </c>
      <c r="V92" s="9">
        <f>SIN(V73/360*2*3.1416)*Baggrundsdata!$L11</f>
        <v>-19.061108879248884</v>
      </c>
      <c r="W92" s="9">
        <f>SIN(W73/360*2*3.1416)*Baggrundsdata!$L11</f>
        <v>-19.043941598828447</v>
      </c>
      <c r="X92" s="9">
        <f>SIN(X73/360*2*3.1416)*Baggrundsdata!$L11</f>
        <v>-19.026763866765165</v>
      </c>
      <c r="Y92" s="9">
        <f>SIN(Y73/360*2*3.1416)*Baggrundsdata!$L11</f>
        <v>-19.009575692486436</v>
      </c>
      <c r="Z92" s="9">
        <f>SIN(Z73/360*2*3.1416)*Baggrundsdata!$L11</f>
        <v>-18.992377085425492</v>
      </c>
      <c r="AA92" s="9">
        <f>SIN(AA73/360*2*3.1416)*Baggrundsdata!$L11</f>
        <v>-18.975168055021136</v>
      </c>
      <c r="AB92" s="9">
        <f>SIN(AB73/360*2*3.1416)*Baggrundsdata!$L11</f>
        <v>-18.957948610718027</v>
      </c>
      <c r="AC92" s="9">
        <f>SIN(AC73/360*2*3.1416)*Baggrundsdata!$L11</f>
        <v>-18.940718761966508</v>
      </c>
      <c r="AD92" s="9">
        <f>SIN(AD73/360*2*3.1416)*Baggrundsdata!$L11</f>
        <v>-18.923478518222598</v>
      </c>
      <c r="AE92" s="9">
        <f>SIN(AE73/360*2*3.1416)*Baggrundsdata!$L11</f>
        <v>-18.906227888948017</v>
      </c>
      <c r="AF92" s="9">
        <f>SIN(AF73/360*2*3.1416)*Baggrundsdata!$L11</f>
        <v>-18.888966883610273</v>
      </c>
      <c r="AG92" s="9">
        <f>SIN(AG73/360*2*3.1416)*Baggrundsdata!$L11</f>
        <v>-18.871695511682397</v>
      </c>
      <c r="AH92" s="9">
        <f>SIN(AH73/360*2*3.1416)*Baggrundsdata!$L11</f>
        <v>-18.854413782643338</v>
      </c>
      <c r="AI92" s="9">
        <f>SIN(AI73/360*2*3.1416)*Baggrundsdata!$L11</f>
        <v>-18.837121705977506</v>
      </c>
      <c r="AJ92" s="9">
        <f>SIN(AJ73/360*2*3.1416)*Baggrundsdata!$L11</f>
        <v>-18.819819291175129</v>
      </c>
      <c r="AK92" s="9">
        <f>SIN(AK73/360*2*3.1416)*Baggrundsdata!$L11</f>
        <v>-18.80250654773209</v>
      </c>
      <c r="AL92" s="9">
        <f>SIN(AL73/360*2*3.1416)*Baggrundsdata!$L11</f>
        <v>-18.785183485149904</v>
      </c>
      <c r="AM92" s="9">
        <f>SIN(AM73/360*2*3.1416)*Baggrundsdata!$L11</f>
        <v>-18.767850112935761</v>
      </c>
      <c r="AN92" s="9">
        <f>SIN(AN73/360*2*3.1416)*Baggrundsdata!$L11</f>
        <v>-18.750506440602518</v>
      </c>
      <c r="AO92" s="9">
        <f>SIN(AO73/360*2*3.1416)*Baggrundsdata!$L11</f>
        <v>-18.733152477668632</v>
      </c>
      <c r="AP92" s="9">
        <f>SIN(AP73/360*2*3.1416)*Baggrundsdata!$L11</f>
        <v>-18.715788233658373</v>
      </c>
      <c r="AQ92" s="9">
        <f>SIN(AQ73/360*2*3.1416)*Baggrundsdata!$L11</f>
        <v>-18.698413718101424</v>
      </c>
      <c r="AR92" s="9">
        <f>SIN(AR73/360*2*3.1416)*Baggrundsdata!$L11</f>
        <v>-18.681028940533256</v>
      </c>
      <c r="AS92" s="9">
        <f>SIN(AS73/360*2*3.1416)*Baggrundsdata!$L11</f>
        <v>-18.663633910494966</v>
      </c>
      <c r="AT92" s="9">
        <f>SIN(AT73/360*2*3.1416)*Baggrundsdata!$L11</f>
        <v>-18.646228637533216</v>
      </c>
      <c r="AU92" s="9">
        <f>SIN(AU73/360*2*3.1416)*Baggrundsdata!$L11</f>
        <v>-18.628813131200324</v>
      </c>
      <c r="AV92" s="9">
        <f>SIN(AV73/360*2*3.1416)*Baggrundsdata!$L11</f>
        <v>-18.611387401054202</v>
      </c>
      <c r="AW92" s="9">
        <f>SIN(AW73/360*2*3.1416)*Baggrundsdata!$L11</f>
        <v>-18.593951456658402</v>
      </c>
      <c r="AX92" s="9">
        <f>SIN(AX73/360*2*3.1416)*Baggrundsdata!$L11</f>
        <v>-18.576505307582117</v>
      </c>
      <c r="AY92" s="9">
        <f>SIN(AY73/360*2*3.1416)*Baggrundsdata!$L11</f>
        <v>-18.559048963400009</v>
      </c>
      <c r="AZ92" s="9">
        <f>SIN(AZ73/360*2*3.1416)*Baggrundsdata!$L11</f>
        <v>-18.541582433692508</v>
      </c>
      <c r="BA92" s="9">
        <f>SIN(BA73/360*2*3.1416)*Baggrundsdata!$L11</f>
        <v>-18.524105728045438</v>
      </c>
      <c r="BB92" s="9">
        <f>SIN(BB73/360*2*3.1416)*Baggrundsdata!$L11</f>
        <v>-18.506618856050419</v>
      </c>
      <c r="BC92" s="9">
        <f>SIN(BC73/360*2*3.1416)*Baggrundsdata!$L11</f>
        <v>-18.489121827304508</v>
      </c>
      <c r="BD92" s="9">
        <f>SIN(BD73/360*2*3.1416)*Baggrundsdata!$L11</f>
        <v>-18.471614651410352</v>
      </c>
      <c r="BE92" s="9">
        <f>SIN(BE73/360*2*3.1416)*Baggrundsdata!$L11</f>
        <v>-18.454097337976215</v>
      </c>
      <c r="BF92" s="9">
        <f>SIN(BF73/360*2*3.1416)*Baggrundsdata!$L11</f>
        <v>-18.436569896615939</v>
      </c>
      <c r="BG92" s="9">
        <f>SIN(BG73/360*2*3.1416)*Baggrundsdata!$L11</f>
        <v>-18.419032336948781</v>
      </c>
      <c r="BH92" s="9">
        <f>SIN(BH73/360*2*3.1416)*Baggrundsdata!$L11</f>
        <v>-18.401484668599785</v>
      </c>
      <c r="BI92" s="9">
        <f>SIN(BI73/360*2*3.1416)*Baggrundsdata!$L11</f>
        <v>-18.383926901199306</v>
      </c>
      <c r="BJ92" s="9">
        <f>SIN(BJ73/360*2*3.1416)*Baggrundsdata!$L11</f>
        <v>-18.366359044383408</v>
      </c>
      <c r="BK92" s="9">
        <f>SIN(BK73/360*2*3.1416)*Baggrundsdata!$L11</f>
        <v>-18.348781107793613</v>
      </c>
      <c r="BL92" s="9">
        <f>SIN(BL73/360*2*3.1416)*Baggrundsdata!$L11</f>
        <v>-18.33119310107698</v>
      </c>
      <c r="BM92" s="9">
        <f>SIN(BM73/360*2*3.1416)*Baggrundsdata!$L11</f>
        <v>-18.313595033886127</v>
      </c>
      <c r="BN92" s="9">
        <f>SIN(BN73/360*2*3.1416)*Baggrundsdata!$L11</f>
        <v>-18.295986915879219</v>
      </c>
      <c r="BO92" s="9">
        <f>SIN(BO73/360*2*3.1416)*Baggrundsdata!$L11</f>
        <v>-18.278368756719807</v>
      </c>
      <c r="BP92" s="9">
        <f>SIN(BP73/360*2*3.1416)*Baggrundsdata!$L11</f>
        <v>-18.260740566077111</v>
      </c>
      <c r="BQ92" s="9">
        <f>SIN(BQ73/360*2*3.1416)*Baggrundsdata!$L11</f>
        <v>-18.243102353625734</v>
      </c>
      <c r="BR92" s="9">
        <f>SIN(BR73/360*2*3.1416)*Baggrundsdata!$L11</f>
        <v>-18.225454129045875</v>
      </c>
      <c r="BS92" s="9">
        <f>SIN(BS73/360*2*3.1416)*Baggrundsdata!$L11</f>
        <v>-18.207795902023168</v>
      </c>
      <c r="BT92" s="9">
        <f>SIN(BT73/360*2*3.1416)*Baggrundsdata!$L11</f>
        <v>-18.190127682248722</v>
      </c>
      <c r="BU92" s="9">
        <f>SIN(BU73/360*2*3.1416)*Baggrundsdata!$L11</f>
        <v>-18.172449479419207</v>
      </c>
      <c r="BV92" s="9">
        <f>SIN(BV73/360*2*3.1416)*Baggrundsdata!$L11</f>
        <v>-18.154761303236707</v>
      </c>
      <c r="BW92" s="9">
        <f>SIN(BW73/360*2*3.1416)*Baggrundsdata!$L11</f>
        <v>-18.137063163408772</v>
      </c>
      <c r="BX92" s="9">
        <f>SIN(BX73/360*2*3.1416)*Baggrundsdata!$L11</f>
        <v>-18.119355069648485</v>
      </c>
      <c r="BY92" s="9">
        <f>SIN(BY73/360*2*3.1416)*Baggrundsdata!$L11</f>
        <v>-18.101637031674318</v>
      </c>
      <c r="BZ92" s="9">
        <f>SIN(BZ73/360*2*3.1416)*Baggrundsdata!$L11</f>
        <v>-18.083909059210253</v>
      </c>
      <c r="CA92" s="9">
        <f>SIN(CA73/360*2*3.1416)*Baggrundsdata!$L11</f>
        <v>-18.066171161985725</v>
      </c>
      <c r="CB92" s="9">
        <f>SIN(CB73/360*2*3.1416)*Baggrundsdata!$L11</f>
        <v>-18.048423349735575</v>
      </c>
      <c r="CC92" s="9">
        <f>SIN(CC73/360*2*3.1416)*Baggrundsdata!$L11</f>
        <v>-18.030665632200115</v>
      </c>
      <c r="CD92" s="9">
        <f>SIN(CD73/360*2*3.1416)*Baggrundsdata!$L11</f>
        <v>-18.012898019125078</v>
      </c>
      <c r="CE92" s="9">
        <f>SIN(CE73/360*2*3.1416)*Baggrundsdata!$L11</f>
        <v>-17.995120520261622</v>
      </c>
      <c r="CF92" s="9">
        <f>SIN(CF73/360*2*3.1416)*Baggrundsdata!$L11</f>
        <v>-17.977333145366384</v>
      </c>
      <c r="CG92" s="9">
        <f>SIN(CG73/360*2*3.1416)*Baggrundsdata!$L11</f>
        <v>-17.959535904201331</v>
      </c>
      <c r="CH92" s="9">
        <f>SIN(CH73/360*2*3.1416)*Baggrundsdata!$L11</f>
        <v>-17.941728806533973</v>
      </c>
      <c r="CI92" s="9">
        <f>SIN(CI73/360*2*3.1416)*Baggrundsdata!$L11</f>
        <v>-17.923911862137057</v>
      </c>
      <c r="CJ92" s="9">
        <f>SIN(CJ73/360*2*3.1416)*Baggrundsdata!$L11</f>
        <v>-17.906085080788873</v>
      </c>
      <c r="CK92" s="9">
        <f>SIN(CK73/360*2*3.1416)*Baggrundsdata!$L11</f>
        <v>-17.888248472273087</v>
      </c>
      <c r="CL92" s="9">
        <f>SIN(CL73/360*2*3.1416)*Baggrundsdata!$L11</f>
        <v>-17.8704020463787</v>
      </c>
      <c r="CM92" s="9">
        <f>SIN(CM73/360*2*3.1416)*Baggrundsdata!$L11</f>
        <v>-17.852545812900168</v>
      </c>
      <c r="CN92" s="9">
        <f>SIN(CN73/360*2*3.1416)*Baggrundsdata!$L11</f>
        <v>-17.834679781637288</v>
      </c>
      <c r="CO92" s="9">
        <f>SIN(CO73/360*2*3.1416)*Baggrundsdata!$L11</f>
        <v>-17.816803962395241</v>
      </c>
      <c r="CP92" s="9">
        <f>SIN(CP73/360*2*3.1416)*Baggrundsdata!$L11</f>
        <v>-17.798918364984587</v>
      </c>
      <c r="CQ92" s="9">
        <f>SIN(CQ73/360*2*3.1416)*Baggrundsdata!$L11</f>
        <v>-17.781022999221225</v>
      </c>
      <c r="CR92" s="9">
        <f>SIN(CR73/360*2*3.1416)*Baggrundsdata!$L11</f>
        <v>-17.763117874926461</v>
      </c>
      <c r="CS92" s="9">
        <f>SIN(CS73/360*2*3.1416)*Baggrundsdata!$L11</f>
        <v>-17.74520300192696</v>
      </c>
      <c r="CT92" s="9">
        <f>SIN(CT73/360*2*3.1416)*Baggrundsdata!$L11</f>
        <v>-17.727278390054668</v>
      </c>
      <c r="CU92" s="9">
        <f>SIN(CU73/360*2*3.1416)*Baggrundsdata!$L11</f>
        <v>-17.709344049146985</v>
      </c>
      <c r="CV92" s="9">
        <f>SIN(CV73/360*2*3.1416)*Baggrundsdata!$L11</f>
        <v>-17.691399989046499</v>
      </c>
      <c r="CW92" s="9">
        <f>SIN(CW73/360*2*3.1416)*Baggrundsdata!$L11</f>
        <v>-17.673446219601264</v>
      </c>
      <c r="CX92" s="9">
        <f>SIN(CX73/360*2*3.1416)*Baggrundsdata!$L11</f>
        <v>-17.655482750664639</v>
      </c>
      <c r="CY92" s="9">
        <f>SIN(CY73/360*2*3.1416)*Baggrundsdata!$L11</f>
        <v>-17.637509592095256</v>
      </c>
      <c r="CZ92" s="9">
        <f>SIN(CZ73/360*2*3.1416)*Baggrundsdata!$L11</f>
        <v>-17.619526753757086</v>
      </c>
      <c r="DA92" s="9">
        <f>SIN(DA73/360*2*3.1416)*Baggrundsdata!$L11</f>
        <v>-17.601534245519453</v>
      </c>
      <c r="DB92" s="9">
        <f>SIN(DB73/360*2*3.1416)*Baggrundsdata!$L11</f>
        <v>-17.583532077256912</v>
      </c>
      <c r="DC92" s="9">
        <f>SIN(DC73/360*2*3.1416)*Baggrundsdata!$L11</f>
        <v>-17.565520258849435</v>
      </c>
      <c r="DD92" s="9">
        <f>SIN(DD73/360*2*3.1416)*Baggrundsdata!$L11</f>
        <v>-17.547498800182126</v>
      </c>
      <c r="DE92" s="9">
        <f>SIN(DE73/360*2*3.1416)*Baggrundsdata!$L11</f>
        <v>-17.529467711145511</v>
      </c>
      <c r="DF92" s="9">
        <f>SIN(DF73/360*2*3.1416)*Baggrundsdata!$L11</f>
        <v>-17.51142700163539</v>
      </c>
      <c r="DG92" s="9">
        <f>SIN(DG73/360*2*3.1416)*Baggrundsdata!$L11</f>
        <v>-17.493376681552796</v>
      </c>
      <c r="DH92" s="9">
        <f>SIN(DH73/360*2*3.1416)*Baggrundsdata!$L11</f>
        <v>-17.475316760804045</v>
      </c>
      <c r="DI92" s="9">
        <f>SIN(DI73/360*2*3.1416)*Baggrundsdata!$L11</f>
        <v>-17.457247249300739</v>
      </c>
      <c r="DJ92" s="9">
        <f>SIN(DJ73/360*2*3.1416)*Baggrundsdata!$L11</f>
        <v>-17.439168156959692</v>
      </c>
      <c r="DK92" s="9">
        <f>SIN(DK73/360*2*3.1416)*Baggrundsdata!$L11</f>
        <v>-17.421079493703129</v>
      </c>
      <c r="DL92" s="9">
        <f>SIN(DL73/360*2*3.1416)*Baggrundsdata!$L11</f>
        <v>-17.402981269458316</v>
      </c>
      <c r="DM92" s="9">
        <f>SIN(DM73/360*2*3.1416)*Baggrundsdata!$L11</f>
        <v>-17.384873494157908</v>
      </c>
      <c r="DN92" s="9">
        <f>SIN(DN73/360*2*3.1416)*Baggrundsdata!$L11</f>
        <v>-17.366756177739784</v>
      </c>
      <c r="DO92" s="9">
        <f>SIN(DO73/360*2*3.1416)*Baggrundsdata!$L11</f>
        <v>-17.348629330147023</v>
      </c>
      <c r="DP92" s="9">
        <f>SIN(DP73/360*2*3.1416)*Baggrundsdata!$L11</f>
        <v>-17.330492961327945</v>
      </c>
      <c r="DQ92" s="9">
        <f>SIN(DQ73/360*2*3.1416)*Baggrundsdata!$L11</f>
        <v>-17.312347081236084</v>
      </c>
      <c r="DR92" s="9">
        <f>SIN(DR73/360*2*3.1416)*Baggrundsdata!$L11</f>
        <v>-17.294191699830229</v>
      </c>
      <c r="DS92" s="9">
        <f>SIN(DS73/360*2*3.1416)*Baggrundsdata!$L11</f>
        <v>-17.276026827074418</v>
      </c>
      <c r="DT92" s="9">
        <f>SIN(DT73/360*2*3.1416)*Baggrundsdata!$L11</f>
        <v>-17.257852472937746</v>
      </c>
      <c r="DU92" s="9">
        <f>SIN(DU73/360*2*3.1416)*Baggrundsdata!$L11</f>
        <v>-17.239668647394705</v>
      </c>
      <c r="DV92" s="9">
        <f>SIN(DV73/360*2*3.1416)*Baggrundsdata!$L11</f>
        <v>-17.221475360424783</v>
      </c>
      <c r="DW92" s="9">
        <f>SIN(DW73/360*2*3.1416)*Baggrundsdata!$L11</f>
        <v>-17.203272622012882</v>
      </c>
      <c r="DX92" s="9">
        <f>SIN(DX73/360*2*3.1416)*Baggrundsdata!$L11</f>
        <v>-17.185060442148924</v>
      </c>
      <c r="DY92" s="9">
        <f>SIN(DY73/360*2*3.1416)*Baggrundsdata!$L11</f>
        <v>-17.166838830828052</v>
      </c>
      <c r="DZ92" s="9">
        <f>SIN(DZ73/360*2*3.1416)*Baggrundsdata!$L11</f>
        <v>-17.148607798050623</v>
      </c>
      <c r="EA92" s="9">
        <f>SIN(EA73/360*2*3.1416)*Baggrundsdata!$L11</f>
        <v>-17.13036735382218</v>
      </c>
      <c r="EB92" s="9">
        <f>SIN(EB73/360*2*3.1416)*Baggrundsdata!$L11</f>
        <v>-17.112117508153286</v>
      </c>
      <c r="EC92" s="9">
        <f>SIN(EC73/360*2*3.1416)*Baggrundsdata!$L11</f>
        <v>-17.093858271059897</v>
      </c>
      <c r="ED92" s="9">
        <f>SIN(ED73/360*2*3.1416)*Baggrundsdata!$L11</f>
        <v>-17.075589652562897</v>
      </c>
      <c r="EE92" s="9">
        <f>SIN(EE73/360*2*3.1416)*Baggrundsdata!$L11</f>
        <v>-17.057311662688477</v>
      </c>
      <c r="EF92" s="9">
        <f>SIN(EF73/360*2*3.1416)*Baggrundsdata!$L11</f>
        <v>-17.039024311467891</v>
      </c>
      <c r="EG92" s="9">
        <f>SIN(EG73/360*2*3.1416)*Baggrundsdata!$L11</f>
        <v>-17.020727608937531</v>
      </c>
      <c r="EH92" s="9">
        <f>SIN(EH73/360*2*3.1416)*Baggrundsdata!$L11</f>
        <v>-17.002421565138988</v>
      </c>
      <c r="EI92" s="9">
        <f>SIN(EI73/360*2*3.1416)*Baggrundsdata!$L11</f>
        <v>-16.984106190118908</v>
      </c>
      <c r="EJ92" s="9">
        <f>SIN(EJ73/360*2*3.1416)*Baggrundsdata!$L11</f>
        <v>-16.965781493929065</v>
      </c>
      <c r="EK92" s="9">
        <f>SIN(EK73/360*2*3.1416)*Baggrundsdata!$L11</f>
        <v>-16.947447486626405</v>
      </c>
      <c r="EL92" s="9">
        <f>SIN(EL73/360*2*3.1416)*Baggrundsdata!$L11</f>
        <v>-16.929104178272915</v>
      </c>
      <c r="EM92" s="9">
        <f>SIN(EM73/360*2*3.1416)*Baggrundsdata!$L11</f>
        <v>-16.910751578935752</v>
      </c>
      <c r="EN92" s="9">
        <f>SIN(EN73/360*2*3.1416)*Baggrundsdata!$L11</f>
        <v>-16.892389698687122</v>
      </c>
      <c r="EO92" s="9">
        <f>SIN(EO73/360*2*3.1416)*Baggrundsdata!$L11</f>
        <v>-16.874018547604315</v>
      </c>
      <c r="EP92" s="9">
        <f>SIN(EP73/360*2*3.1416)*Baggrundsdata!$L11</f>
        <v>-16.85563813576978</v>
      </c>
      <c r="EQ92" s="9">
        <f>SIN(EQ73/360*2*3.1416)*Baggrundsdata!$L11</f>
        <v>-16.837248473270982</v>
      </c>
      <c r="ER92" s="9">
        <f>SIN(ER73/360*2*3.1416)*Baggrundsdata!$L11</f>
        <v>-16.818849570200467</v>
      </c>
      <c r="ES92" s="9">
        <f>SIN(ES73/360*2*3.1416)*Baggrundsdata!$L11</f>
        <v>-16.800441436655902</v>
      </c>
      <c r="ET92" s="9">
        <f>SIN(ET73/360*2*3.1416)*Baggrundsdata!$L11</f>
        <v>-16.782024082739952</v>
      </c>
      <c r="EU92" s="9">
        <f>SIN(EU73/360*2*3.1416)*Baggrundsdata!$L11</f>
        <v>-16.763597518560399</v>
      </c>
      <c r="EV92" s="9">
        <f>SIN(EV73/360*2*3.1416)*Baggrundsdata!$L11</f>
        <v>-16.745161754230079</v>
      </c>
    </row>
    <row r="94" spans="1:152">
      <c r="A94" t="s">
        <v>15</v>
      </c>
      <c r="B94" t="str">
        <f>B120</f>
        <v>Merkur</v>
      </c>
      <c r="C94" s="16">
        <f t="shared" ref="C94:AH94" si="123">DEGREES(IF(ATAN2(C76,C85)&gt;0,ATAN2(C76,C85),2*3.1416+ATAN2(C76,C85)))</f>
        <v>157.500368303512</v>
      </c>
      <c r="D94" s="16">
        <f t="shared" si="123"/>
        <v>186.1474064895049</v>
      </c>
      <c r="E94" s="16">
        <f t="shared" si="123"/>
        <v>214.79360283889889</v>
      </c>
      <c r="F94" s="16">
        <f t="shared" si="123"/>
        <v>243.43979918829288</v>
      </c>
      <c r="G94" s="16">
        <f t="shared" si="123"/>
        <v>272.08599553768693</v>
      </c>
      <c r="H94" s="16">
        <f t="shared" si="123"/>
        <v>300.73219188708094</v>
      </c>
      <c r="I94" s="16">
        <f t="shared" si="123"/>
        <v>329.37838823647496</v>
      </c>
      <c r="J94" s="16">
        <f t="shared" si="123"/>
        <v>358.02458458586904</v>
      </c>
      <c r="K94" s="16">
        <f t="shared" si="123"/>
        <v>26.669939098664109</v>
      </c>
      <c r="L94" s="16">
        <f t="shared" si="123"/>
        <v>55.316135448058141</v>
      </c>
      <c r="M94" s="16">
        <f t="shared" si="123"/>
        <v>83.962331797452222</v>
      </c>
      <c r="N94" s="16">
        <f t="shared" si="123"/>
        <v>112.60852814684618</v>
      </c>
      <c r="O94" s="16">
        <f t="shared" si="123"/>
        <v>141.25472449624016</v>
      </c>
      <c r="P94" s="16">
        <f t="shared" si="123"/>
        <v>169.90092084563435</v>
      </c>
      <c r="Q94" s="16">
        <f t="shared" si="123"/>
        <v>198.54795903162716</v>
      </c>
      <c r="R94" s="16">
        <f t="shared" si="123"/>
        <v>227.19415538102103</v>
      </c>
      <c r="S94" s="16">
        <f t="shared" si="123"/>
        <v>255.84035173041499</v>
      </c>
      <c r="T94" s="16">
        <f t="shared" si="123"/>
        <v>284.4865480798091</v>
      </c>
      <c r="U94" s="16">
        <f t="shared" si="123"/>
        <v>313.13274442920329</v>
      </c>
      <c r="V94" s="16">
        <f t="shared" si="123"/>
        <v>341.77894077859713</v>
      </c>
      <c r="W94" s="16">
        <f t="shared" si="123"/>
        <v>10.424295291392388</v>
      </c>
      <c r="X94" s="16">
        <f t="shared" si="123"/>
        <v>39.070491640786273</v>
      </c>
      <c r="Y94" s="16">
        <f t="shared" si="123"/>
        <v>67.716687990180347</v>
      </c>
      <c r="Z94" s="16">
        <f t="shared" si="123"/>
        <v>96.362884339574322</v>
      </c>
      <c r="AA94" s="16">
        <f t="shared" si="123"/>
        <v>125.00908068896838</v>
      </c>
      <c r="AB94" s="16">
        <f t="shared" si="123"/>
        <v>153.6552770383625</v>
      </c>
      <c r="AC94" s="16">
        <f t="shared" si="123"/>
        <v>182.30231522435531</v>
      </c>
      <c r="AD94" s="16">
        <f t="shared" si="123"/>
        <v>210.94851157374947</v>
      </c>
      <c r="AE94" s="16">
        <f t="shared" si="123"/>
        <v>239.59470792314335</v>
      </c>
      <c r="AF94" s="16">
        <f t="shared" si="123"/>
        <v>268.24090427253719</v>
      </c>
      <c r="AG94" s="16">
        <f t="shared" si="123"/>
        <v>296.88710062193132</v>
      </c>
      <c r="AH94" s="16">
        <f t="shared" si="123"/>
        <v>325.53329697132557</v>
      </c>
      <c r="AI94" s="16">
        <f t="shared" ref="AI94:BN94" si="124">DEGREES(IF(ATAN2(AI76,AI85)&gt;0,ATAN2(AI76,AI85),2*3.1416+ATAN2(AI76,AI85)))</f>
        <v>354.17949332071925</v>
      </c>
      <c r="AJ94" s="16">
        <f t="shared" si="124"/>
        <v>22.824847833514909</v>
      </c>
      <c r="AK94" s="16">
        <f t="shared" si="124"/>
        <v>51.471044182908585</v>
      </c>
      <c r="AL94" s="16">
        <f t="shared" si="124"/>
        <v>80.117240532302461</v>
      </c>
      <c r="AM94" s="16">
        <f t="shared" si="124"/>
        <v>108.76343688169673</v>
      </c>
      <c r="AN94" s="16">
        <f t="shared" si="124"/>
        <v>137.4096332310904</v>
      </c>
      <c r="AO94" s="16">
        <f t="shared" si="124"/>
        <v>166.05582958048447</v>
      </c>
      <c r="AP94" s="16">
        <f t="shared" si="124"/>
        <v>194.70286776647762</v>
      </c>
      <c r="AQ94" s="16">
        <f t="shared" si="124"/>
        <v>223.3490641158717</v>
      </c>
      <c r="AR94" s="16">
        <f t="shared" si="124"/>
        <v>251.99526046526577</v>
      </c>
      <c r="AS94" s="16">
        <f t="shared" si="124"/>
        <v>280.64145681465942</v>
      </c>
      <c r="AT94" s="16">
        <f t="shared" si="124"/>
        <v>309.28765316405355</v>
      </c>
      <c r="AU94" s="16">
        <f t="shared" si="124"/>
        <v>337.93384951344763</v>
      </c>
      <c r="AV94" s="16">
        <f t="shared" si="124"/>
        <v>6.579204026242631</v>
      </c>
      <c r="AW94" s="16">
        <f t="shared" si="124"/>
        <v>35.22540037563671</v>
      </c>
      <c r="AX94" s="16">
        <f t="shared" si="124"/>
        <v>63.871596725030791</v>
      </c>
      <c r="AY94" s="16">
        <f t="shared" si="124"/>
        <v>92.517793074424858</v>
      </c>
      <c r="AZ94" s="16">
        <f t="shared" si="124"/>
        <v>121.16398942381895</v>
      </c>
      <c r="BA94" s="16">
        <f t="shared" si="124"/>
        <v>149.81018577321302</v>
      </c>
      <c r="BB94" s="16">
        <f t="shared" si="124"/>
        <v>178.4563821226069</v>
      </c>
      <c r="BC94" s="16">
        <f t="shared" si="124"/>
        <v>207.10342030859982</v>
      </c>
      <c r="BD94" s="16">
        <f t="shared" si="124"/>
        <v>235.74961665799393</v>
      </c>
      <c r="BE94" s="16">
        <f t="shared" si="124"/>
        <v>264.39581300738797</v>
      </c>
      <c r="BF94" s="16">
        <f t="shared" si="124"/>
        <v>293.0420093567821</v>
      </c>
      <c r="BG94" s="16">
        <f t="shared" si="124"/>
        <v>321.68820570617595</v>
      </c>
      <c r="BH94" s="16">
        <f t="shared" si="124"/>
        <v>350.33440205557002</v>
      </c>
      <c r="BI94" s="16">
        <f t="shared" si="124"/>
        <v>18.979756568365048</v>
      </c>
      <c r="BJ94" s="16">
        <f t="shared" si="124"/>
        <v>47.625952917759122</v>
      </c>
      <c r="BK94" s="16">
        <f t="shared" si="124"/>
        <v>76.272149267153011</v>
      </c>
      <c r="BL94" s="16">
        <f t="shared" si="124"/>
        <v>104.91834561654727</v>
      </c>
      <c r="BM94" s="16">
        <f t="shared" si="124"/>
        <v>133.56454196594115</v>
      </c>
      <c r="BN94" s="16">
        <f t="shared" si="124"/>
        <v>162.21073831533502</v>
      </c>
      <c r="BO94" s="16">
        <f t="shared" ref="BO94:CT94" si="125">DEGREES(IF(ATAN2(BO76,BO85)&gt;0,ATAN2(BO76,BO85),2*3.1416+ATAN2(BO76,BO85)))</f>
        <v>190.85777650132815</v>
      </c>
      <c r="BP94" s="16">
        <f t="shared" si="125"/>
        <v>219.50397285072202</v>
      </c>
      <c r="BQ94" s="16">
        <f t="shared" si="125"/>
        <v>248.15016920011635</v>
      </c>
      <c r="BR94" s="16">
        <f t="shared" si="125"/>
        <v>276.79636554951014</v>
      </c>
      <c r="BS94" s="16">
        <f t="shared" si="125"/>
        <v>305.44256189890405</v>
      </c>
      <c r="BT94" s="16">
        <f t="shared" si="125"/>
        <v>334.08875824829835</v>
      </c>
      <c r="BU94" s="16">
        <f t="shared" si="125"/>
        <v>2.7341127610929705</v>
      </c>
      <c r="BV94" s="16">
        <f t="shared" si="125"/>
        <v>31.380309110487254</v>
      </c>
      <c r="BW94" s="16">
        <f t="shared" si="125"/>
        <v>60.026505459881541</v>
      </c>
      <c r="BX94" s="16">
        <f t="shared" si="125"/>
        <v>88.672701809275409</v>
      </c>
      <c r="BY94" s="16">
        <f t="shared" si="125"/>
        <v>117.31889815866886</v>
      </c>
      <c r="BZ94" s="16">
        <f t="shared" si="125"/>
        <v>145.96509450806354</v>
      </c>
      <c r="CA94" s="16">
        <f t="shared" si="125"/>
        <v>174.61129085745702</v>
      </c>
      <c r="CB94" s="16">
        <f t="shared" si="125"/>
        <v>203.25832904345015</v>
      </c>
      <c r="CC94" s="16">
        <f t="shared" si="125"/>
        <v>231.90452539284445</v>
      </c>
      <c r="CD94" s="16">
        <f t="shared" si="125"/>
        <v>260.5507217422383</v>
      </c>
      <c r="CE94" s="16">
        <f t="shared" si="125"/>
        <v>289.1969180916326</v>
      </c>
      <c r="CF94" s="16">
        <f t="shared" si="125"/>
        <v>317.8431144410265</v>
      </c>
      <c r="CG94" s="16">
        <f t="shared" si="125"/>
        <v>346.48931079042035</v>
      </c>
      <c r="CH94" s="16">
        <f t="shared" si="125"/>
        <v>15.134665303215384</v>
      </c>
      <c r="CI94" s="16">
        <f t="shared" si="125"/>
        <v>43.780861652609254</v>
      </c>
      <c r="CJ94" s="16">
        <f t="shared" si="125"/>
        <v>72.427058002003534</v>
      </c>
      <c r="CK94" s="16">
        <f t="shared" si="125"/>
        <v>101.07325435139741</v>
      </c>
      <c r="CL94" s="16">
        <f t="shared" si="125"/>
        <v>129.7194507007917</v>
      </c>
      <c r="CM94" s="16">
        <f t="shared" si="125"/>
        <v>158.36564705018557</v>
      </c>
      <c r="CN94" s="16">
        <f t="shared" si="125"/>
        <v>187.0126852361787</v>
      </c>
      <c r="CO94" s="16">
        <f t="shared" si="125"/>
        <v>215.65888158557257</v>
      </c>
      <c r="CP94" s="16">
        <f t="shared" si="125"/>
        <v>244.30507793496645</v>
      </c>
      <c r="CQ94" s="16">
        <f t="shared" si="125"/>
        <v>272.95127428436075</v>
      </c>
      <c r="CR94" s="16">
        <f t="shared" si="125"/>
        <v>301.5974706337546</v>
      </c>
      <c r="CS94" s="16">
        <f t="shared" si="125"/>
        <v>330.2436669831489</v>
      </c>
      <c r="CT94" s="16">
        <f t="shared" si="125"/>
        <v>358.8898633325432</v>
      </c>
      <c r="CU94" s="16">
        <f t="shared" ref="CU94:DZ94" si="126">DEGREES(IF(ATAN2(CU76,CU85)&gt;0,ATAN2(CU76,CU85),2*3.1416+ATAN2(CU76,CU85)))</f>
        <v>27.535217845337797</v>
      </c>
      <c r="CV94" s="16">
        <f t="shared" si="126"/>
        <v>56.181414194731673</v>
      </c>
      <c r="CW94" s="16">
        <f t="shared" si="126"/>
        <v>84.82761054412596</v>
      </c>
      <c r="CX94" s="16">
        <f t="shared" si="126"/>
        <v>113.47380689351982</v>
      </c>
      <c r="CY94" s="16">
        <f t="shared" si="126"/>
        <v>142.12000324291373</v>
      </c>
      <c r="CZ94" s="16">
        <f t="shared" si="126"/>
        <v>170.76619959230797</v>
      </c>
      <c r="DA94" s="16">
        <f t="shared" si="126"/>
        <v>199.4132377783007</v>
      </c>
      <c r="DB94" s="16">
        <f t="shared" si="126"/>
        <v>228.059434127695</v>
      </c>
      <c r="DC94" s="16">
        <f t="shared" si="126"/>
        <v>256.7056304770889</v>
      </c>
      <c r="DD94" s="16">
        <f t="shared" si="126"/>
        <v>285.35182682648269</v>
      </c>
      <c r="DE94" s="16">
        <f t="shared" si="126"/>
        <v>313.99802317587699</v>
      </c>
      <c r="DF94" s="16">
        <f t="shared" si="126"/>
        <v>342.6442195252709</v>
      </c>
      <c r="DG94" s="16">
        <f t="shared" si="126"/>
        <v>11.289574038066336</v>
      </c>
      <c r="DH94" s="16">
        <f t="shared" si="126"/>
        <v>39.935770387460209</v>
      </c>
      <c r="DI94" s="16">
        <f t="shared" si="126"/>
        <v>68.581966736854497</v>
      </c>
      <c r="DJ94" s="16">
        <f t="shared" si="126"/>
        <v>97.228163086248372</v>
      </c>
      <c r="DK94" s="16">
        <f t="shared" si="126"/>
        <v>125.87435943564222</v>
      </c>
      <c r="DL94" s="16">
        <f t="shared" si="126"/>
        <v>154.52055578503652</v>
      </c>
      <c r="DM94" s="16">
        <f t="shared" si="126"/>
        <v>183.16759397102925</v>
      </c>
      <c r="DN94" s="16">
        <f t="shared" si="126"/>
        <v>211.8137903204227</v>
      </c>
      <c r="DO94" s="16">
        <f t="shared" si="126"/>
        <v>240.45998666981657</v>
      </c>
      <c r="DP94" s="16">
        <f t="shared" si="126"/>
        <v>269.10618301921085</v>
      </c>
      <c r="DQ94" s="16">
        <f t="shared" si="126"/>
        <v>297.75237936860475</v>
      </c>
      <c r="DR94" s="16">
        <f t="shared" si="126"/>
        <v>326.39857571799899</v>
      </c>
      <c r="DS94" s="16">
        <f t="shared" si="126"/>
        <v>355.0447720673929</v>
      </c>
      <c r="DT94" s="16">
        <f t="shared" si="126"/>
        <v>23.690126580188338</v>
      </c>
      <c r="DU94" s="16">
        <f t="shared" si="126"/>
        <v>52.336322929582217</v>
      </c>
      <c r="DV94" s="16">
        <f t="shared" si="126"/>
        <v>80.982519278976497</v>
      </c>
      <c r="DW94" s="16">
        <f t="shared" si="126"/>
        <v>109.62871562836996</v>
      </c>
      <c r="DX94" s="16">
        <f t="shared" si="126"/>
        <v>138.27491197776425</v>
      </c>
      <c r="DY94" s="16">
        <f t="shared" si="126"/>
        <v>166.92110832715852</v>
      </c>
      <c r="DZ94" s="16">
        <f t="shared" si="126"/>
        <v>195.56814651315165</v>
      </c>
      <c r="EA94" s="16">
        <f t="shared" ref="EA94:EV94" si="127">DEGREES(IF(ATAN2(EA76,EA85)&gt;0,ATAN2(EA76,EA85),2*3.1416+ATAN2(EA76,EA85)))</f>
        <v>224.21434286254512</v>
      </c>
      <c r="EB94" s="16">
        <f t="shared" si="127"/>
        <v>252.8605392119394</v>
      </c>
      <c r="EC94" s="16">
        <f t="shared" si="127"/>
        <v>281.5067355613337</v>
      </c>
      <c r="ED94" s="16">
        <f t="shared" si="127"/>
        <v>310.15293191072715</v>
      </c>
      <c r="EE94" s="16">
        <f t="shared" si="127"/>
        <v>338.79912826012145</v>
      </c>
      <c r="EF94" s="16">
        <f t="shared" si="127"/>
        <v>7.4444827729168788</v>
      </c>
      <c r="EG94" s="16">
        <f t="shared" si="127"/>
        <v>36.090679122310348</v>
      </c>
      <c r="EH94" s="16">
        <f t="shared" si="127"/>
        <v>64.736875471704636</v>
      </c>
      <c r="EI94" s="16">
        <f t="shared" si="127"/>
        <v>93.383071821098909</v>
      </c>
      <c r="EJ94" s="16">
        <f t="shared" si="127"/>
        <v>122.0292681704932</v>
      </c>
      <c r="EK94" s="16">
        <f t="shared" si="127"/>
        <v>150.67546451988667</v>
      </c>
      <c r="EL94" s="16">
        <f t="shared" si="127"/>
        <v>179.32166086928095</v>
      </c>
      <c r="EM94" s="16">
        <f t="shared" si="127"/>
        <v>207.96869905527245</v>
      </c>
      <c r="EN94" s="16">
        <f t="shared" si="127"/>
        <v>236.61489540466755</v>
      </c>
      <c r="EO94" s="16">
        <f t="shared" si="127"/>
        <v>265.261091754061</v>
      </c>
      <c r="EP94" s="16">
        <f t="shared" si="127"/>
        <v>293.9072881034553</v>
      </c>
      <c r="EQ94" s="16">
        <f t="shared" si="127"/>
        <v>322.5534844528504</v>
      </c>
      <c r="ER94" s="16">
        <f t="shared" si="127"/>
        <v>351.19968080224305</v>
      </c>
      <c r="ES94" s="16">
        <f t="shared" si="127"/>
        <v>19.84503531503848</v>
      </c>
      <c r="ET94" s="16">
        <f t="shared" si="127"/>
        <v>48.49123166443276</v>
      </c>
      <c r="EU94" s="16">
        <f t="shared" si="127"/>
        <v>77.137428013826238</v>
      </c>
      <c r="EV94" s="16">
        <f t="shared" si="127"/>
        <v>105.78362436322051</v>
      </c>
    </row>
    <row r="95" spans="1:152">
      <c r="B95" t="str">
        <f>B121</f>
        <v>Venus</v>
      </c>
      <c r="C95" s="16">
        <f t="shared" ref="C95:AH95" si="128">DEGREES(IF(ATAN2(C77,C86)&gt;0,ATAN2(C77,C86),2*3.1416+ATAN2(C77,C86)))</f>
        <v>357.20167712557969</v>
      </c>
      <c r="D95" s="16">
        <f t="shared" si="128"/>
        <v>8.4158147854480649</v>
      </c>
      <c r="E95" s="16">
        <f t="shared" si="128"/>
        <v>19.630794281915335</v>
      </c>
      <c r="F95" s="16">
        <f t="shared" si="128"/>
        <v>30.84577377838254</v>
      </c>
      <c r="G95" s="16">
        <f t="shared" si="128"/>
        <v>42.060753274849816</v>
      </c>
      <c r="H95" s="16">
        <f t="shared" si="128"/>
        <v>53.275732771317081</v>
      </c>
      <c r="I95" s="16">
        <f t="shared" si="128"/>
        <v>64.490712267784346</v>
      </c>
      <c r="J95" s="16">
        <f t="shared" si="128"/>
        <v>75.705691764251611</v>
      </c>
      <c r="K95" s="16">
        <f t="shared" si="128"/>
        <v>86.920671260718834</v>
      </c>
      <c r="L95" s="16">
        <f t="shared" si="128"/>
        <v>98.135650757186085</v>
      </c>
      <c r="M95" s="16">
        <f t="shared" si="128"/>
        <v>109.35063025365331</v>
      </c>
      <c r="N95" s="16">
        <f t="shared" si="128"/>
        <v>120.56560975012061</v>
      </c>
      <c r="O95" s="16">
        <f t="shared" si="128"/>
        <v>131.78058924658794</v>
      </c>
      <c r="P95" s="16">
        <f t="shared" si="128"/>
        <v>142.99556874305514</v>
      </c>
      <c r="Q95" s="16">
        <f t="shared" si="128"/>
        <v>154.21054823952247</v>
      </c>
      <c r="R95" s="16">
        <f t="shared" si="128"/>
        <v>165.42552773598959</v>
      </c>
      <c r="S95" s="16">
        <f t="shared" si="128"/>
        <v>176.640507232457</v>
      </c>
      <c r="T95" s="16">
        <f t="shared" si="128"/>
        <v>187.85632856552294</v>
      </c>
      <c r="U95" s="16">
        <f t="shared" si="128"/>
        <v>199.07130806199027</v>
      </c>
      <c r="V95" s="16">
        <f t="shared" si="128"/>
        <v>210.2862875584575</v>
      </c>
      <c r="W95" s="16">
        <f t="shared" si="128"/>
        <v>221.5012670549248</v>
      </c>
      <c r="X95" s="16">
        <f t="shared" si="128"/>
        <v>232.716246551392</v>
      </c>
      <c r="Y95" s="16">
        <f t="shared" si="128"/>
        <v>243.93122604785933</v>
      </c>
      <c r="Z95" s="16">
        <f t="shared" si="128"/>
        <v>255.14620554432653</v>
      </c>
      <c r="AA95" s="16">
        <f t="shared" si="128"/>
        <v>266.36118504079383</v>
      </c>
      <c r="AB95" s="16">
        <f t="shared" si="128"/>
        <v>277.57616453726098</v>
      </c>
      <c r="AC95" s="16">
        <f t="shared" si="128"/>
        <v>288.7911440337283</v>
      </c>
      <c r="AD95" s="16">
        <f t="shared" si="128"/>
        <v>300.00612353019557</v>
      </c>
      <c r="AE95" s="16">
        <f t="shared" si="128"/>
        <v>311.22110302666272</v>
      </c>
      <c r="AF95" s="16">
        <f t="shared" si="128"/>
        <v>322.43608252313004</v>
      </c>
      <c r="AG95" s="16">
        <f t="shared" si="128"/>
        <v>333.65106201959713</v>
      </c>
      <c r="AH95" s="16">
        <f t="shared" si="128"/>
        <v>344.86604151606457</v>
      </c>
      <c r="AI95" s="16">
        <f t="shared" ref="AI95:BN95" si="129">DEGREES(IF(ATAN2(AI77,AI86)&gt;0,ATAN2(AI77,AI86),2*3.1416+ATAN2(AI77,AI86)))</f>
        <v>356.08102101253178</v>
      </c>
      <c r="AJ95" s="16">
        <f t="shared" si="129"/>
        <v>7.2951586724001647</v>
      </c>
      <c r="AK95" s="16">
        <f t="shared" si="129"/>
        <v>18.510138168867584</v>
      </c>
      <c r="AL95" s="16">
        <f t="shared" si="129"/>
        <v>29.7251176653347</v>
      </c>
      <c r="AM95" s="16">
        <f t="shared" si="129"/>
        <v>40.940097161802015</v>
      </c>
      <c r="AN95" s="16">
        <f t="shared" si="129"/>
        <v>52.15507665826923</v>
      </c>
      <c r="AO95" s="16">
        <f t="shared" si="129"/>
        <v>63.370056154736552</v>
      </c>
      <c r="AP95" s="16">
        <f t="shared" si="129"/>
        <v>74.585035651203768</v>
      </c>
      <c r="AQ95" s="16">
        <f t="shared" si="129"/>
        <v>85.800015147671076</v>
      </c>
      <c r="AR95" s="16">
        <f t="shared" si="129"/>
        <v>97.014994644138284</v>
      </c>
      <c r="AS95" s="16">
        <f t="shared" si="129"/>
        <v>108.22997414060561</v>
      </c>
      <c r="AT95" s="16">
        <f t="shared" si="129"/>
        <v>119.4449536370727</v>
      </c>
      <c r="AU95" s="16">
        <f t="shared" si="129"/>
        <v>130.65993313354002</v>
      </c>
      <c r="AV95" s="16">
        <f t="shared" si="129"/>
        <v>141.87491263000723</v>
      </c>
      <c r="AW95" s="16">
        <f t="shared" si="129"/>
        <v>153.08989212647458</v>
      </c>
      <c r="AX95" s="16">
        <f t="shared" si="129"/>
        <v>164.30487162294176</v>
      </c>
      <c r="AY95" s="16">
        <f t="shared" si="129"/>
        <v>175.51985111940891</v>
      </c>
      <c r="AZ95" s="16">
        <f t="shared" si="129"/>
        <v>186.73567245247517</v>
      </c>
      <c r="BA95" s="16">
        <f t="shared" si="129"/>
        <v>197.95065194894238</v>
      </c>
      <c r="BB95" s="16">
        <f t="shared" si="129"/>
        <v>209.16563144540959</v>
      </c>
      <c r="BC95" s="16">
        <f t="shared" si="129"/>
        <v>220.38061094187682</v>
      </c>
      <c r="BD95" s="16">
        <f t="shared" si="129"/>
        <v>231.5955904383442</v>
      </c>
      <c r="BE95" s="16">
        <f t="shared" si="129"/>
        <v>242.81056993481144</v>
      </c>
      <c r="BF95" s="16">
        <f t="shared" si="129"/>
        <v>254.02554943127865</v>
      </c>
      <c r="BG95" s="16">
        <f t="shared" si="129"/>
        <v>265.24052892774586</v>
      </c>
      <c r="BH95" s="16">
        <f t="shared" si="129"/>
        <v>276.45550842421306</v>
      </c>
      <c r="BI95" s="16">
        <f t="shared" si="129"/>
        <v>287.6704879206805</v>
      </c>
      <c r="BJ95" s="16">
        <f t="shared" si="129"/>
        <v>298.88546741714771</v>
      </c>
      <c r="BK95" s="16">
        <f t="shared" si="129"/>
        <v>310.10044691361492</v>
      </c>
      <c r="BL95" s="16">
        <f t="shared" si="129"/>
        <v>321.31542641008195</v>
      </c>
      <c r="BM95" s="16">
        <f t="shared" si="129"/>
        <v>332.53040590654933</v>
      </c>
      <c r="BN95" s="16">
        <f t="shared" si="129"/>
        <v>343.74538540301677</v>
      </c>
      <c r="BO95" s="16">
        <f t="shared" ref="BO95:CT95" si="130">DEGREES(IF(ATAN2(BO77,BO86)&gt;0,ATAN2(BO77,BO86),2*3.1416+ATAN2(BO77,BO86)))</f>
        <v>354.96036489948381</v>
      </c>
      <c r="BP95" s="16">
        <f t="shared" si="130"/>
        <v>6.1745025593521641</v>
      </c>
      <c r="BQ95" s="16">
        <f t="shared" si="130"/>
        <v>17.389482055819784</v>
      </c>
      <c r="BR95" s="16">
        <f t="shared" si="130"/>
        <v>28.604461552286796</v>
      </c>
      <c r="BS95" s="16">
        <f t="shared" si="130"/>
        <v>39.819441048754008</v>
      </c>
      <c r="BT95" s="16">
        <f t="shared" si="130"/>
        <v>51.034420545221224</v>
      </c>
      <c r="BU95" s="16">
        <f t="shared" si="130"/>
        <v>62.249400041688652</v>
      </c>
      <c r="BV95" s="16">
        <f t="shared" si="130"/>
        <v>73.464379538155868</v>
      </c>
      <c r="BW95" s="16">
        <f t="shared" si="130"/>
        <v>84.679359034623076</v>
      </c>
      <c r="BX95" s="16">
        <f t="shared" si="130"/>
        <v>95.894338531090284</v>
      </c>
      <c r="BY95" s="16">
        <f t="shared" si="130"/>
        <v>107.10931802755771</v>
      </c>
      <c r="BZ95" s="16">
        <f t="shared" si="130"/>
        <v>118.32429752402491</v>
      </c>
      <c r="CA95" s="16">
        <f t="shared" si="130"/>
        <v>129.53927702049214</v>
      </c>
      <c r="CB95" s="16">
        <f t="shared" si="130"/>
        <v>140.75425651695915</v>
      </c>
      <c r="CC95" s="16">
        <f t="shared" si="130"/>
        <v>151.96923601342678</v>
      </c>
      <c r="CD95" s="16">
        <f t="shared" si="130"/>
        <v>163.18421550989399</v>
      </c>
      <c r="CE95" s="16">
        <f t="shared" si="130"/>
        <v>174.399195006361</v>
      </c>
      <c r="CF95" s="16">
        <f t="shared" si="130"/>
        <v>185.61501633942706</v>
      </c>
      <c r="CG95" s="16">
        <f t="shared" si="130"/>
        <v>196.82999583589469</v>
      </c>
      <c r="CH95" s="16">
        <f t="shared" si="130"/>
        <v>208.0449753323617</v>
      </c>
      <c r="CI95" s="16">
        <f t="shared" si="130"/>
        <v>219.25995482882891</v>
      </c>
      <c r="CJ95" s="16">
        <f t="shared" si="130"/>
        <v>230.47493432529612</v>
      </c>
      <c r="CK95" s="16">
        <f t="shared" si="130"/>
        <v>241.68991382176355</v>
      </c>
      <c r="CL95" s="16">
        <f t="shared" si="130"/>
        <v>252.90489331823076</v>
      </c>
      <c r="CM95" s="16">
        <f t="shared" si="130"/>
        <v>264.119872814698</v>
      </c>
      <c r="CN95" s="16">
        <f t="shared" si="130"/>
        <v>275.33485231116521</v>
      </c>
      <c r="CO95" s="16">
        <f t="shared" si="130"/>
        <v>286.54983180763259</v>
      </c>
      <c r="CP95" s="16">
        <f t="shared" si="130"/>
        <v>297.76481130409985</v>
      </c>
      <c r="CQ95" s="16">
        <f t="shared" si="130"/>
        <v>308.97979080056723</v>
      </c>
      <c r="CR95" s="16">
        <f t="shared" si="130"/>
        <v>320.19477029703444</v>
      </c>
      <c r="CS95" s="16">
        <f t="shared" si="130"/>
        <v>331.40974979350165</v>
      </c>
      <c r="CT95" s="16">
        <f t="shared" si="130"/>
        <v>342.62472928996891</v>
      </c>
      <c r="CU95" s="16">
        <f t="shared" ref="CU95:DZ95" si="131">DEGREES(IF(ATAN2(CU77,CU86)&gt;0,ATAN2(CU77,CU86),2*3.1416+ATAN2(CU77,CU86)))</f>
        <v>353.83970878643612</v>
      </c>
      <c r="CV95" s="16">
        <f t="shared" si="131"/>
        <v>5.0538464463046724</v>
      </c>
      <c r="CW95" s="16">
        <f t="shared" si="131"/>
        <v>16.268825942771887</v>
      </c>
      <c r="CX95" s="16">
        <f t="shared" si="131"/>
        <v>27.483805439239102</v>
      </c>
      <c r="CY95" s="16">
        <f t="shared" si="131"/>
        <v>38.69878493570652</v>
      </c>
      <c r="CZ95" s="16">
        <f t="shared" si="131"/>
        <v>49.913764432173743</v>
      </c>
      <c r="DA95" s="16">
        <f t="shared" si="131"/>
        <v>61.128743928640958</v>
      </c>
      <c r="DB95" s="16">
        <f t="shared" si="131"/>
        <v>72.343723425107953</v>
      </c>
      <c r="DC95" s="16">
        <f t="shared" si="131"/>
        <v>83.558702921575588</v>
      </c>
      <c r="DD95" s="16">
        <f t="shared" si="131"/>
        <v>94.773682418042597</v>
      </c>
      <c r="DE95" s="16">
        <f t="shared" si="131"/>
        <v>105.98866191450981</v>
      </c>
      <c r="DF95" s="16">
        <f t="shared" si="131"/>
        <v>117.20364141097703</v>
      </c>
      <c r="DG95" s="16">
        <f t="shared" si="131"/>
        <v>128.41862090744445</v>
      </c>
      <c r="DH95" s="16">
        <f t="shared" si="131"/>
        <v>139.63360040391166</v>
      </c>
      <c r="DI95" s="16">
        <f t="shared" si="131"/>
        <v>150.84857990037889</v>
      </c>
      <c r="DJ95" s="16">
        <f t="shared" si="131"/>
        <v>162.0635593968461</v>
      </c>
      <c r="DK95" s="16">
        <f t="shared" si="131"/>
        <v>173.27853889331351</v>
      </c>
      <c r="DL95" s="16">
        <f t="shared" si="131"/>
        <v>184.49436022637957</v>
      </c>
      <c r="DM95" s="16">
        <f t="shared" si="131"/>
        <v>195.70933972284681</v>
      </c>
      <c r="DN95" s="16">
        <f t="shared" si="131"/>
        <v>206.92431921931401</v>
      </c>
      <c r="DO95" s="16">
        <f t="shared" si="131"/>
        <v>218.13929871578142</v>
      </c>
      <c r="DP95" s="16">
        <f t="shared" si="131"/>
        <v>229.35427821224866</v>
      </c>
      <c r="DQ95" s="16">
        <f t="shared" si="131"/>
        <v>240.56925770871587</v>
      </c>
      <c r="DR95" s="16">
        <f t="shared" si="131"/>
        <v>251.78423720518288</v>
      </c>
      <c r="DS95" s="16">
        <f t="shared" si="131"/>
        <v>262.99921670165008</v>
      </c>
      <c r="DT95" s="16">
        <f t="shared" si="131"/>
        <v>274.21419619811769</v>
      </c>
      <c r="DU95" s="16">
        <f t="shared" si="131"/>
        <v>285.42917569458473</v>
      </c>
      <c r="DV95" s="16">
        <f t="shared" si="131"/>
        <v>296.64415519105194</v>
      </c>
      <c r="DW95" s="16">
        <f t="shared" si="131"/>
        <v>307.85913468751914</v>
      </c>
      <c r="DX95" s="16">
        <f t="shared" si="131"/>
        <v>319.07411418398658</v>
      </c>
      <c r="DY95" s="16">
        <f t="shared" si="131"/>
        <v>330.28909368045379</v>
      </c>
      <c r="DZ95" s="16">
        <f t="shared" si="131"/>
        <v>341.504073176921</v>
      </c>
      <c r="EA95" s="16">
        <f t="shared" ref="EA95:EV95" si="132">DEGREES(IF(ATAN2(EA77,EA86)&gt;0,ATAN2(EA77,EA86),2*3.1416+ATAN2(EA77,EA86)))</f>
        <v>352.71905267338821</v>
      </c>
      <c r="EB95" s="16">
        <f t="shared" si="132"/>
        <v>3.933190333256773</v>
      </c>
      <c r="EC95" s="16">
        <f t="shared" si="132"/>
        <v>15.148169829723985</v>
      </c>
      <c r="ED95" s="16">
        <f t="shared" si="132"/>
        <v>26.363149326191206</v>
      </c>
      <c r="EE95" s="16">
        <f t="shared" si="132"/>
        <v>37.578128822658414</v>
      </c>
      <c r="EF95" s="16">
        <f t="shared" si="132"/>
        <v>48.793108319125835</v>
      </c>
      <c r="EG95" s="16">
        <f t="shared" si="132"/>
        <v>60.008087815592845</v>
      </c>
      <c r="EH95" s="16">
        <f t="shared" si="132"/>
        <v>71.22306731206028</v>
      </c>
      <c r="EI95" s="16">
        <f t="shared" si="132"/>
        <v>82.438046808527275</v>
      </c>
      <c r="EJ95" s="16">
        <f t="shared" si="132"/>
        <v>93.653026304994697</v>
      </c>
      <c r="EK95" s="16">
        <f t="shared" si="132"/>
        <v>104.86800580146212</v>
      </c>
      <c r="EL95" s="16">
        <f t="shared" si="132"/>
        <v>116.08298529792913</v>
      </c>
      <c r="EM95" s="16">
        <f t="shared" si="132"/>
        <v>127.29796479439655</v>
      </c>
      <c r="EN95" s="16">
        <f t="shared" si="132"/>
        <v>138.51294429086397</v>
      </c>
      <c r="EO95" s="16">
        <f t="shared" si="132"/>
        <v>149.72792378733098</v>
      </c>
      <c r="EP95" s="16">
        <f t="shared" si="132"/>
        <v>160.94290328379839</v>
      </c>
      <c r="EQ95" s="16">
        <f t="shared" si="132"/>
        <v>172.1578827802654</v>
      </c>
      <c r="ER95" s="16">
        <f t="shared" si="132"/>
        <v>183.37370411333126</v>
      </c>
      <c r="ES95" s="16">
        <f t="shared" si="132"/>
        <v>194.58868360979909</v>
      </c>
      <c r="ET95" s="16">
        <f t="shared" si="132"/>
        <v>205.8036631062661</v>
      </c>
      <c r="EU95" s="16">
        <f t="shared" si="132"/>
        <v>217.01864260273311</v>
      </c>
      <c r="EV95" s="16">
        <f t="shared" si="132"/>
        <v>228.23362209920055</v>
      </c>
    </row>
    <row r="96" spans="1:152">
      <c r="B96" t="s">
        <v>2</v>
      </c>
      <c r="C96" s="16">
        <f t="shared" ref="C96:AH96" si="133">DEGREES(IF(ATAN2(C78,C87)&gt;0,ATAN2(C78,C87),2*3.1416+ATAN2(C78,C87)))</f>
        <v>11.600027125845962</v>
      </c>
      <c r="D96" s="16">
        <f t="shared" si="133"/>
        <v>18.49942724317982</v>
      </c>
      <c r="E96" s="16">
        <f t="shared" si="133"/>
        <v>25.398827360513675</v>
      </c>
      <c r="F96" s="16">
        <f t="shared" si="133"/>
        <v>32.298227477847533</v>
      </c>
      <c r="G96" s="16">
        <f t="shared" si="133"/>
        <v>39.197627595181395</v>
      </c>
      <c r="H96" s="16">
        <f t="shared" si="133"/>
        <v>46.097027712515256</v>
      </c>
      <c r="I96" s="16">
        <f t="shared" si="133"/>
        <v>52.996427829849111</v>
      </c>
      <c r="J96" s="16">
        <f t="shared" si="133"/>
        <v>59.89582794718298</v>
      </c>
      <c r="K96" s="16">
        <f t="shared" si="133"/>
        <v>66.79522806451682</v>
      </c>
      <c r="L96" s="16">
        <f t="shared" si="133"/>
        <v>73.694628181850689</v>
      </c>
      <c r="M96" s="16">
        <f t="shared" si="133"/>
        <v>80.594028299184529</v>
      </c>
      <c r="N96" s="16">
        <f t="shared" si="133"/>
        <v>87.493428416518398</v>
      </c>
      <c r="O96" s="16">
        <f t="shared" si="133"/>
        <v>94.392828533852239</v>
      </c>
      <c r="P96" s="16">
        <f t="shared" si="133"/>
        <v>101.29222865118612</v>
      </c>
      <c r="Q96" s="16">
        <f t="shared" si="133"/>
        <v>108.19162876851998</v>
      </c>
      <c r="R96" s="16">
        <f t="shared" si="133"/>
        <v>115.0910288858538</v>
      </c>
      <c r="S96" s="16">
        <f t="shared" si="133"/>
        <v>121.99042900318767</v>
      </c>
      <c r="T96" s="16">
        <f t="shared" si="133"/>
        <v>128.88982912052157</v>
      </c>
      <c r="U96" s="16">
        <f t="shared" si="133"/>
        <v>135.78922923785541</v>
      </c>
      <c r="V96" s="16">
        <f t="shared" si="133"/>
        <v>142.68862935518928</v>
      </c>
      <c r="W96" s="16">
        <f t="shared" si="133"/>
        <v>149.58802947252312</v>
      </c>
      <c r="X96" s="16">
        <f t="shared" si="133"/>
        <v>156.48742958985699</v>
      </c>
      <c r="Y96" s="16">
        <f t="shared" si="133"/>
        <v>163.38682970719086</v>
      </c>
      <c r="Z96" s="16">
        <f t="shared" si="133"/>
        <v>170.2862298245247</v>
      </c>
      <c r="AA96" s="16">
        <f t="shared" si="133"/>
        <v>177.18562994185856</v>
      </c>
      <c r="AB96" s="16">
        <f t="shared" si="133"/>
        <v>184.08587189579129</v>
      </c>
      <c r="AC96" s="16">
        <f t="shared" si="133"/>
        <v>190.98527201312515</v>
      </c>
      <c r="AD96" s="16">
        <f t="shared" si="133"/>
        <v>197.88467213045899</v>
      </c>
      <c r="AE96" s="16">
        <f t="shared" si="133"/>
        <v>204.78407224779286</v>
      </c>
      <c r="AF96" s="16">
        <f t="shared" si="133"/>
        <v>211.6834723651267</v>
      </c>
      <c r="AG96" s="16">
        <f t="shared" si="133"/>
        <v>218.58287248246052</v>
      </c>
      <c r="AH96" s="16">
        <f t="shared" si="133"/>
        <v>225.48227259979444</v>
      </c>
      <c r="AI96" s="16">
        <f t="shared" ref="AI96:BN96" si="134">DEGREES(IF(ATAN2(AI78,AI87)&gt;0,ATAN2(AI78,AI87),2*3.1416+ATAN2(AI78,AI87)))</f>
        <v>232.38167271712825</v>
      </c>
      <c r="AJ96" s="16">
        <f t="shared" si="134"/>
        <v>239.28107283446212</v>
      </c>
      <c r="AK96" s="16">
        <f t="shared" si="134"/>
        <v>246.18047295179605</v>
      </c>
      <c r="AL96" s="16">
        <f t="shared" si="134"/>
        <v>253.07987306912986</v>
      </c>
      <c r="AM96" s="16">
        <f t="shared" si="134"/>
        <v>259.97927318646373</v>
      </c>
      <c r="AN96" s="16">
        <f t="shared" si="134"/>
        <v>266.8786733037976</v>
      </c>
      <c r="AO96" s="16">
        <f t="shared" si="134"/>
        <v>273.77807342113152</v>
      </c>
      <c r="AP96" s="16">
        <f t="shared" si="134"/>
        <v>280.67747353846539</v>
      </c>
      <c r="AQ96" s="16">
        <f t="shared" si="134"/>
        <v>287.5768736557992</v>
      </c>
      <c r="AR96" s="16">
        <f t="shared" si="134"/>
        <v>294.47627377313302</v>
      </c>
      <c r="AS96" s="16">
        <f t="shared" si="134"/>
        <v>301.37567389046689</v>
      </c>
      <c r="AT96" s="16">
        <f t="shared" si="134"/>
        <v>308.27507400780081</v>
      </c>
      <c r="AU96" s="16">
        <f t="shared" si="134"/>
        <v>315.17447412513462</v>
      </c>
      <c r="AV96" s="16">
        <f t="shared" si="134"/>
        <v>322.07387424246843</v>
      </c>
      <c r="AW96" s="16">
        <f t="shared" si="134"/>
        <v>328.9732743598023</v>
      </c>
      <c r="AX96" s="16">
        <f t="shared" si="134"/>
        <v>335.87267447713623</v>
      </c>
      <c r="AY96" s="16">
        <f t="shared" si="134"/>
        <v>342.77207459447004</v>
      </c>
      <c r="AZ96" s="16">
        <f t="shared" si="134"/>
        <v>349.67147471180385</v>
      </c>
      <c r="BA96" s="16">
        <f t="shared" si="134"/>
        <v>356.57087482913778</v>
      </c>
      <c r="BB96" s="16">
        <f t="shared" si="134"/>
        <v>3.4694331098728433</v>
      </c>
      <c r="BC96" s="16">
        <f t="shared" si="134"/>
        <v>10.368833227206657</v>
      </c>
      <c r="BD96" s="16">
        <f t="shared" si="134"/>
        <v>17.268233344540523</v>
      </c>
      <c r="BE96" s="16">
        <f t="shared" si="134"/>
        <v>24.167633461874289</v>
      </c>
      <c r="BF96" s="16">
        <f t="shared" si="134"/>
        <v>31.067033579208257</v>
      </c>
      <c r="BG96" s="16">
        <f t="shared" si="134"/>
        <v>37.966433696542062</v>
      </c>
      <c r="BH96" s="16">
        <f t="shared" si="134"/>
        <v>44.865833813875888</v>
      </c>
      <c r="BI96" s="16">
        <f t="shared" si="134"/>
        <v>51.765233931209792</v>
      </c>
      <c r="BJ96" s="16">
        <f t="shared" si="134"/>
        <v>58.664634048543668</v>
      </c>
      <c r="BK96" s="16">
        <f t="shared" si="134"/>
        <v>65.56403416587753</v>
      </c>
      <c r="BL96" s="16">
        <f t="shared" si="134"/>
        <v>72.463434283211299</v>
      </c>
      <c r="BM96" s="16">
        <f t="shared" si="134"/>
        <v>79.362834400545211</v>
      </c>
      <c r="BN96" s="16">
        <f t="shared" si="134"/>
        <v>86.262234517879079</v>
      </c>
      <c r="BO96" s="16">
        <f t="shared" ref="BO96:CT96" si="135">DEGREES(IF(ATAN2(BO78,BO87)&gt;0,ATAN2(BO78,BO87),2*3.1416+ATAN2(BO78,BO87)))</f>
        <v>93.161634635212835</v>
      </c>
      <c r="BP96" s="16">
        <f t="shared" si="135"/>
        <v>100.06103475254685</v>
      </c>
      <c r="BQ96" s="16">
        <f t="shared" si="135"/>
        <v>106.96043486988066</v>
      </c>
      <c r="BR96" s="16">
        <f t="shared" si="135"/>
        <v>113.85983498721447</v>
      </c>
      <c r="BS96" s="16">
        <f t="shared" si="135"/>
        <v>120.7592351045484</v>
      </c>
      <c r="BT96" s="16">
        <f t="shared" si="135"/>
        <v>127.65863522188231</v>
      </c>
      <c r="BU96" s="16">
        <f t="shared" si="135"/>
        <v>134.55803533921602</v>
      </c>
      <c r="BV96" s="16">
        <f t="shared" si="135"/>
        <v>141.45743545654994</v>
      </c>
      <c r="BW96" s="16">
        <f t="shared" si="135"/>
        <v>148.35683557388384</v>
      </c>
      <c r="BX96" s="16">
        <f t="shared" si="135"/>
        <v>155.25623569121757</v>
      </c>
      <c r="BY96" s="16">
        <f t="shared" si="135"/>
        <v>162.15563580855149</v>
      </c>
      <c r="BZ96" s="16">
        <f t="shared" si="135"/>
        <v>169.05503592588531</v>
      </c>
      <c r="CA96" s="16">
        <f t="shared" si="135"/>
        <v>175.9544360432192</v>
      </c>
      <c r="CB96" s="16">
        <f t="shared" si="135"/>
        <v>182.85467799715198</v>
      </c>
      <c r="CC96" s="16">
        <f t="shared" si="135"/>
        <v>189.75407811448579</v>
      </c>
      <c r="CD96" s="16">
        <f t="shared" si="135"/>
        <v>196.65347823181972</v>
      </c>
      <c r="CE96" s="16">
        <f t="shared" si="135"/>
        <v>203.55287834915353</v>
      </c>
      <c r="CF96" s="16">
        <f t="shared" si="135"/>
        <v>210.45227846648734</v>
      </c>
      <c r="CG96" s="16">
        <f t="shared" si="135"/>
        <v>217.35167858382115</v>
      </c>
      <c r="CH96" s="16">
        <f t="shared" si="135"/>
        <v>224.25107870115497</v>
      </c>
      <c r="CI96" s="16">
        <f t="shared" si="135"/>
        <v>231.15047881848886</v>
      </c>
      <c r="CJ96" s="16">
        <f t="shared" si="135"/>
        <v>238.04987893582282</v>
      </c>
      <c r="CK96" s="16">
        <f t="shared" si="135"/>
        <v>244.94927905315669</v>
      </c>
      <c r="CL96" s="16">
        <f t="shared" si="135"/>
        <v>251.8486791704905</v>
      </c>
      <c r="CM96" s="16">
        <f t="shared" si="135"/>
        <v>258.7480792878244</v>
      </c>
      <c r="CN96" s="16">
        <f t="shared" si="135"/>
        <v>265.64747940515821</v>
      </c>
      <c r="CO96" s="16">
        <f t="shared" si="135"/>
        <v>272.54687952249208</v>
      </c>
      <c r="CP96" s="16">
        <f t="shared" si="135"/>
        <v>279.44627963982589</v>
      </c>
      <c r="CQ96" s="16">
        <f t="shared" si="135"/>
        <v>286.34567975715976</v>
      </c>
      <c r="CR96" s="16">
        <f t="shared" si="135"/>
        <v>293.24507987449368</v>
      </c>
      <c r="CS96" s="16">
        <f t="shared" si="135"/>
        <v>300.1444799918275</v>
      </c>
      <c r="CT96" s="16">
        <f t="shared" si="135"/>
        <v>307.04388010916142</v>
      </c>
      <c r="CU96" s="16">
        <f t="shared" ref="CU96:DZ96" si="136">DEGREES(IF(ATAN2(CU78,CU87)&gt;0,ATAN2(CU78,CU87),2*3.1416+ATAN2(CU78,CU87)))</f>
        <v>313.94328022649523</v>
      </c>
      <c r="CV96" s="16">
        <f t="shared" si="136"/>
        <v>320.84268034382904</v>
      </c>
      <c r="CW96" s="16">
        <f t="shared" si="136"/>
        <v>327.74208046116286</v>
      </c>
      <c r="CX96" s="16">
        <f t="shared" si="136"/>
        <v>334.64148057849667</v>
      </c>
      <c r="CY96" s="16">
        <f t="shared" si="136"/>
        <v>341.54088069583071</v>
      </c>
      <c r="CZ96" s="16">
        <f t="shared" si="136"/>
        <v>348.44028081316452</v>
      </c>
      <c r="DA96" s="16">
        <f t="shared" si="136"/>
        <v>355.33968093049845</v>
      </c>
      <c r="DB96" s="16">
        <f t="shared" si="136"/>
        <v>2.2382392112335312</v>
      </c>
      <c r="DC96" s="16">
        <f t="shared" si="136"/>
        <v>9.1376393285673458</v>
      </c>
      <c r="DD96" s="16">
        <f t="shared" si="136"/>
        <v>16.037039445901158</v>
      </c>
      <c r="DE96" s="16">
        <f t="shared" si="136"/>
        <v>22.936439563235076</v>
      </c>
      <c r="DF96" s="16">
        <f t="shared" si="136"/>
        <v>29.835839680568785</v>
      </c>
      <c r="DG96" s="16">
        <f t="shared" si="136"/>
        <v>36.7352397979027</v>
      </c>
      <c r="DH96" s="16">
        <f t="shared" si="136"/>
        <v>43.634639915236519</v>
      </c>
      <c r="DI96" s="16">
        <f t="shared" si="136"/>
        <v>50.534040032570438</v>
      </c>
      <c r="DJ96" s="16">
        <f t="shared" si="136"/>
        <v>57.433440149904357</v>
      </c>
      <c r="DK96" s="16">
        <f t="shared" si="136"/>
        <v>64.332840267238169</v>
      </c>
      <c r="DL96" s="16">
        <f t="shared" si="136"/>
        <v>71.23224038457208</v>
      </c>
      <c r="DM96" s="16">
        <f t="shared" si="136"/>
        <v>78.131640501905906</v>
      </c>
      <c r="DN96" s="16">
        <f t="shared" si="136"/>
        <v>85.031040619239818</v>
      </c>
      <c r="DO96" s="16">
        <f t="shared" si="136"/>
        <v>91.930440736573615</v>
      </c>
      <c r="DP96" s="16">
        <f t="shared" si="136"/>
        <v>98.829840853907541</v>
      </c>
      <c r="DQ96" s="16">
        <f t="shared" si="136"/>
        <v>105.72924097124125</v>
      </c>
      <c r="DR96" s="16">
        <f t="shared" si="136"/>
        <v>112.62864108857526</v>
      </c>
      <c r="DS96" s="16">
        <f t="shared" si="136"/>
        <v>119.52804120590896</v>
      </c>
      <c r="DT96" s="16">
        <f t="shared" si="136"/>
        <v>126.42744132324289</v>
      </c>
      <c r="DU96" s="16">
        <f t="shared" si="136"/>
        <v>133.32684144057671</v>
      </c>
      <c r="DV96" s="16">
        <f t="shared" si="136"/>
        <v>140.22624155791061</v>
      </c>
      <c r="DW96" s="16">
        <f t="shared" si="136"/>
        <v>147.12564167524445</v>
      </c>
      <c r="DX96" s="16">
        <f t="shared" si="136"/>
        <v>154.02504179257838</v>
      </c>
      <c r="DY96" s="16">
        <f t="shared" si="136"/>
        <v>160.92444190991219</v>
      </c>
      <c r="DZ96" s="16">
        <f t="shared" si="136"/>
        <v>167.82384202724612</v>
      </c>
      <c r="EA96" s="16">
        <f t="shared" ref="EA96:EV96" si="137">DEGREES(IF(ATAN2(EA78,EA87)&gt;0,ATAN2(EA78,EA87),2*3.1416+ATAN2(EA78,EA87)))</f>
        <v>174.72324214457981</v>
      </c>
      <c r="EB96" s="16">
        <f t="shared" si="137"/>
        <v>181.62348409851259</v>
      </c>
      <c r="EC96" s="16">
        <f t="shared" si="137"/>
        <v>188.5228842158466</v>
      </c>
      <c r="ED96" s="16">
        <f t="shared" si="137"/>
        <v>195.4222843331803</v>
      </c>
      <c r="EE96" s="16">
        <f t="shared" si="137"/>
        <v>202.32168445051431</v>
      </c>
      <c r="EF96" s="16">
        <f t="shared" si="137"/>
        <v>209.22108456784815</v>
      </c>
      <c r="EG96" s="16">
        <f t="shared" si="137"/>
        <v>216.12048468518176</v>
      </c>
      <c r="EH96" s="16">
        <f t="shared" si="137"/>
        <v>223.01988480251578</v>
      </c>
      <c r="EI96" s="16">
        <f t="shared" si="137"/>
        <v>229.91928491984956</v>
      </c>
      <c r="EJ96" s="16">
        <f t="shared" si="137"/>
        <v>236.81868503718337</v>
      </c>
      <c r="EK96" s="16">
        <f t="shared" si="137"/>
        <v>243.71808515451738</v>
      </c>
      <c r="EL96" s="16">
        <f t="shared" si="137"/>
        <v>250.617485271851</v>
      </c>
      <c r="EM96" s="16">
        <f t="shared" si="137"/>
        <v>257.51688538918501</v>
      </c>
      <c r="EN96" s="16">
        <f t="shared" si="137"/>
        <v>264.41628550651882</v>
      </c>
      <c r="EO96" s="16">
        <f t="shared" si="137"/>
        <v>271.31568562385286</v>
      </c>
      <c r="EP96" s="16">
        <f t="shared" si="137"/>
        <v>278.21508574118644</v>
      </c>
      <c r="EQ96" s="16">
        <f t="shared" si="137"/>
        <v>285.11448585852048</v>
      </c>
      <c r="ER96" s="16">
        <f t="shared" si="137"/>
        <v>292.01388597585429</v>
      </c>
      <c r="ES96" s="16">
        <f t="shared" si="137"/>
        <v>298.91328609318811</v>
      </c>
      <c r="ET96" s="16">
        <f t="shared" si="137"/>
        <v>305.81268621052192</v>
      </c>
      <c r="EU96" s="16">
        <f t="shared" si="137"/>
        <v>312.71208632785573</v>
      </c>
      <c r="EV96" s="16">
        <f t="shared" si="137"/>
        <v>319.61148644518977</v>
      </c>
    </row>
    <row r="97" spans="1:152">
      <c r="B97" t="str">
        <f>B122</f>
        <v>Mars</v>
      </c>
      <c r="C97" s="16">
        <f t="shared" ref="C97:AH97" si="138">DEGREES(IF(ATAN2(C79,C88)&gt;0,ATAN2(C79,C88),2*3.1416+ATAN2(C79,C88)))</f>
        <v>244.8926808744524</v>
      </c>
      <c r="D97" s="16">
        <f t="shared" si="138"/>
        <v>248.56081172286028</v>
      </c>
      <c r="E97" s="16">
        <f t="shared" si="138"/>
        <v>252.22894257126811</v>
      </c>
      <c r="F97" s="16">
        <f t="shared" si="138"/>
        <v>255.89707341967593</v>
      </c>
      <c r="G97" s="16">
        <f t="shared" si="138"/>
        <v>259.56520426808379</v>
      </c>
      <c r="H97" s="16">
        <f t="shared" si="138"/>
        <v>263.23333511649162</v>
      </c>
      <c r="I97" s="16">
        <f t="shared" si="138"/>
        <v>266.9014659648995</v>
      </c>
      <c r="J97" s="16">
        <f t="shared" si="138"/>
        <v>270.56959681330733</v>
      </c>
      <c r="K97" s="16">
        <f t="shared" si="138"/>
        <v>274.23772766171516</v>
      </c>
      <c r="L97" s="16">
        <f t="shared" si="138"/>
        <v>277.90585851012304</v>
      </c>
      <c r="M97" s="16">
        <f t="shared" si="138"/>
        <v>281.57398935853087</v>
      </c>
      <c r="N97" s="16">
        <f t="shared" si="138"/>
        <v>285.24212020693869</v>
      </c>
      <c r="O97" s="16">
        <f t="shared" si="138"/>
        <v>288.91025105534652</v>
      </c>
      <c r="P97" s="16">
        <f t="shared" si="138"/>
        <v>292.5783819037544</v>
      </c>
      <c r="Q97" s="16">
        <f t="shared" si="138"/>
        <v>296.24651275216223</v>
      </c>
      <c r="R97" s="16">
        <f t="shared" si="138"/>
        <v>299.91464360057006</v>
      </c>
      <c r="S97" s="16">
        <f t="shared" si="138"/>
        <v>303.58277444897794</v>
      </c>
      <c r="T97" s="16">
        <f t="shared" si="138"/>
        <v>307.25090529738577</v>
      </c>
      <c r="U97" s="16">
        <f t="shared" si="138"/>
        <v>310.91903614579365</v>
      </c>
      <c r="V97" s="16">
        <f t="shared" si="138"/>
        <v>314.58716699420148</v>
      </c>
      <c r="W97" s="16">
        <f t="shared" si="138"/>
        <v>318.25529784260931</v>
      </c>
      <c r="X97" s="16">
        <f t="shared" si="138"/>
        <v>321.92342869101725</v>
      </c>
      <c r="Y97" s="16">
        <f t="shared" si="138"/>
        <v>325.59155953942508</v>
      </c>
      <c r="Z97" s="16">
        <f t="shared" si="138"/>
        <v>329.2596903878329</v>
      </c>
      <c r="AA97" s="16">
        <f t="shared" si="138"/>
        <v>332.92782123624073</v>
      </c>
      <c r="AB97" s="16">
        <f t="shared" si="138"/>
        <v>336.59595208464862</v>
      </c>
      <c r="AC97" s="16">
        <f t="shared" si="138"/>
        <v>340.26408293305644</v>
      </c>
      <c r="AD97" s="16">
        <f t="shared" si="138"/>
        <v>343.93221378146427</v>
      </c>
      <c r="AE97" s="16">
        <f t="shared" si="138"/>
        <v>347.6003446298721</v>
      </c>
      <c r="AF97" s="16">
        <f t="shared" si="138"/>
        <v>351.26847547827992</v>
      </c>
      <c r="AG97" s="16">
        <f t="shared" si="138"/>
        <v>354.93660632668787</v>
      </c>
      <c r="AH97" s="16">
        <f t="shared" si="138"/>
        <v>358.60473717509569</v>
      </c>
      <c r="AI97" s="16">
        <f t="shared" ref="AI97:BN97" si="139">DEGREES(IF(ATAN2(AI79,AI88)&gt;0,ATAN2(AI79,AI88),2*3.1416+ATAN2(AI79,AI88)))</f>
        <v>2.2720261869046272</v>
      </c>
      <c r="AJ97" s="16">
        <f t="shared" si="139"/>
        <v>5.9401570353125113</v>
      </c>
      <c r="AK97" s="16">
        <f t="shared" si="139"/>
        <v>9.6082878837203438</v>
      </c>
      <c r="AL97" s="16">
        <f t="shared" si="139"/>
        <v>13.276418732128228</v>
      </c>
      <c r="AM97" s="16">
        <f t="shared" si="139"/>
        <v>16.944549580536005</v>
      </c>
      <c r="AN97" s="16">
        <f t="shared" si="139"/>
        <v>20.612680428943893</v>
      </c>
      <c r="AO97" s="16">
        <f t="shared" si="139"/>
        <v>24.280811277351773</v>
      </c>
      <c r="AP97" s="16">
        <f t="shared" si="139"/>
        <v>27.948942125759608</v>
      </c>
      <c r="AQ97" s="16">
        <f t="shared" si="139"/>
        <v>31.617072974167449</v>
      </c>
      <c r="AR97" s="16">
        <f t="shared" si="139"/>
        <v>35.285203822575376</v>
      </c>
      <c r="AS97" s="16">
        <f t="shared" si="139"/>
        <v>38.95333467098316</v>
      </c>
      <c r="AT97" s="16">
        <f t="shared" si="139"/>
        <v>42.621465519391037</v>
      </c>
      <c r="AU97" s="16">
        <f t="shared" si="139"/>
        <v>46.289596367798815</v>
      </c>
      <c r="AV97" s="16">
        <f t="shared" si="139"/>
        <v>49.957727216206713</v>
      </c>
      <c r="AW97" s="16">
        <f t="shared" si="139"/>
        <v>53.62585806461454</v>
      </c>
      <c r="AX97" s="16">
        <f t="shared" si="139"/>
        <v>57.293988913022417</v>
      </c>
      <c r="AY97" s="16">
        <f t="shared" si="139"/>
        <v>60.962119761430202</v>
      </c>
      <c r="AZ97" s="16">
        <f t="shared" si="139"/>
        <v>64.630250609838086</v>
      </c>
      <c r="BA97" s="16">
        <f t="shared" si="139"/>
        <v>68.298381458245871</v>
      </c>
      <c r="BB97" s="16">
        <f t="shared" si="139"/>
        <v>71.966512306653854</v>
      </c>
      <c r="BC97" s="16">
        <f t="shared" si="139"/>
        <v>75.634643155061639</v>
      </c>
      <c r="BD97" s="16">
        <f t="shared" si="139"/>
        <v>79.302774003469523</v>
      </c>
      <c r="BE97" s="16">
        <f t="shared" si="139"/>
        <v>82.97090485187735</v>
      </c>
      <c r="BF97" s="16">
        <f t="shared" si="139"/>
        <v>86.639035700285135</v>
      </c>
      <c r="BG97" s="16">
        <f t="shared" si="139"/>
        <v>90.307166548693004</v>
      </c>
      <c r="BH97" s="16">
        <f t="shared" si="139"/>
        <v>93.975297397100888</v>
      </c>
      <c r="BI97" s="16">
        <f t="shared" si="139"/>
        <v>97.643428245508773</v>
      </c>
      <c r="BJ97" s="16">
        <f t="shared" si="139"/>
        <v>101.31155909391656</v>
      </c>
      <c r="BK97" s="16">
        <f t="shared" si="139"/>
        <v>104.97968994232438</v>
      </c>
      <c r="BL97" s="16">
        <f t="shared" si="139"/>
        <v>108.64782079073233</v>
      </c>
      <c r="BM97" s="16">
        <f t="shared" si="139"/>
        <v>112.31595163914007</v>
      </c>
      <c r="BN97" s="16">
        <f t="shared" si="139"/>
        <v>115.98408248754801</v>
      </c>
      <c r="BO97" s="16">
        <f t="shared" ref="BO97:CT97" si="140">DEGREES(IF(ATAN2(BO79,BO88)&gt;0,ATAN2(BO79,BO88),2*3.1416+ATAN2(BO79,BO88)))</f>
        <v>119.65221333595585</v>
      </c>
      <c r="BP97" s="16">
        <f t="shared" si="140"/>
        <v>123.32034418436365</v>
      </c>
      <c r="BQ97" s="16">
        <f t="shared" si="140"/>
        <v>126.98847503277149</v>
      </c>
      <c r="BR97" s="16">
        <f t="shared" si="140"/>
        <v>130.65660588117933</v>
      </c>
      <c r="BS97" s="16">
        <f t="shared" si="140"/>
        <v>134.32473672958724</v>
      </c>
      <c r="BT97" s="16">
        <f t="shared" si="140"/>
        <v>137.99286757799499</v>
      </c>
      <c r="BU97" s="16">
        <f t="shared" si="140"/>
        <v>141.66099842640293</v>
      </c>
      <c r="BV97" s="16">
        <f t="shared" si="140"/>
        <v>145.32912927481075</v>
      </c>
      <c r="BW97" s="16">
        <f t="shared" si="140"/>
        <v>148.99726012321858</v>
      </c>
      <c r="BX97" s="16">
        <f t="shared" si="140"/>
        <v>152.66539097162641</v>
      </c>
      <c r="BY97" s="16">
        <f t="shared" si="140"/>
        <v>156.33352182003424</v>
      </c>
      <c r="BZ97" s="16">
        <f t="shared" si="140"/>
        <v>160.00165266844218</v>
      </c>
      <c r="CA97" s="16">
        <f t="shared" si="140"/>
        <v>163.66978351684992</v>
      </c>
      <c r="CB97" s="16">
        <f t="shared" si="140"/>
        <v>167.33791436525786</v>
      </c>
      <c r="CC97" s="16">
        <f t="shared" si="140"/>
        <v>171.00604521366577</v>
      </c>
      <c r="CD97" s="16">
        <f t="shared" si="140"/>
        <v>174.67417606207351</v>
      </c>
      <c r="CE97" s="16">
        <f t="shared" si="140"/>
        <v>178.34230691048123</v>
      </c>
      <c r="CF97" s="16">
        <f t="shared" si="140"/>
        <v>182.01127959548813</v>
      </c>
      <c r="CG97" s="16">
        <f t="shared" si="140"/>
        <v>185.67941044389596</v>
      </c>
      <c r="CH97" s="16">
        <f t="shared" si="140"/>
        <v>189.34754129230379</v>
      </c>
      <c r="CI97" s="16">
        <f t="shared" si="140"/>
        <v>193.01567214071162</v>
      </c>
      <c r="CJ97" s="16">
        <f t="shared" si="140"/>
        <v>196.68380298911944</v>
      </c>
      <c r="CK97" s="16">
        <f t="shared" si="140"/>
        <v>200.3519338375273</v>
      </c>
      <c r="CL97" s="16">
        <f t="shared" si="140"/>
        <v>204.02006468593532</v>
      </c>
      <c r="CM97" s="16">
        <f t="shared" si="140"/>
        <v>207.68819553434307</v>
      </c>
      <c r="CN97" s="16">
        <f t="shared" si="140"/>
        <v>211.35632638275078</v>
      </c>
      <c r="CO97" s="16">
        <f t="shared" si="140"/>
        <v>215.02445723115872</v>
      </c>
      <c r="CP97" s="16">
        <f t="shared" si="140"/>
        <v>218.69258807956666</v>
      </c>
      <c r="CQ97" s="16">
        <f t="shared" si="140"/>
        <v>222.36071892797437</v>
      </c>
      <c r="CR97" s="16">
        <f t="shared" si="140"/>
        <v>226.0288497763822</v>
      </c>
      <c r="CS97" s="16">
        <f t="shared" si="140"/>
        <v>229.69698062479011</v>
      </c>
      <c r="CT97" s="16">
        <f t="shared" si="140"/>
        <v>233.36511147319786</v>
      </c>
      <c r="CU97" s="16">
        <f t="shared" ref="CU97:DZ97" si="141">DEGREES(IF(ATAN2(CU79,CU88)&gt;0,ATAN2(CU79,CU88),2*3.1416+ATAN2(CU79,CU88)))</f>
        <v>237.0332423216058</v>
      </c>
      <c r="CV97" s="16">
        <f t="shared" si="141"/>
        <v>240.70137317001374</v>
      </c>
      <c r="CW97" s="16">
        <f t="shared" si="141"/>
        <v>244.36950401842157</v>
      </c>
      <c r="CX97" s="16">
        <f t="shared" si="141"/>
        <v>248.03763486682919</v>
      </c>
      <c r="CY97" s="16">
        <f t="shared" si="141"/>
        <v>251.70576571523722</v>
      </c>
      <c r="CZ97" s="16">
        <f t="shared" si="141"/>
        <v>255.37389656364505</v>
      </c>
      <c r="DA97" s="16">
        <f t="shared" si="141"/>
        <v>259.04202741205279</v>
      </c>
      <c r="DB97" s="16">
        <f t="shared" si="141"/>
        <v>262.71015826046073</v>
      </c>
      <c r="DC97" s="16">
        <f t="shared" si="141"/>
        <v>266.37828910886856</v>
      </c>
      <c r="DD97" s="16">
        <f t="shared" si="141"/>
        <v>270.04641995727638</v>
      </c>
      <c r="DE97" s="16">
        <f t="shared" si="141"/>
        <v>273.71455080568444</v>
      </c>
      <c r="DF97" s="16">
        <f t="shared" si="141"/>
        <v>277.38268165409215</v>
      </c>
      <c r="DG97" s="16">
        <f t="shared" si="141"/>
        <v>281.05081250249998</v>
      </c>
      <c r="DH97" s="16">
        <f t="shared" si="141"/>
        <v>284.71894335090781</v>
      </c>
      <c r="DI97" s="16">
        <f t="shared" si="141"/>
        <v>288.38707419931575</v>
      </c>
      <c r="DJ97" s="16">
        <f t="shared" si="141"/>
        <v>292.05520504772346</v>
      </c>
      <c r="DK97" s="16">
        <f t="shared" si="141"/>
        <v>295.72333589613129</v>
      </c>
      <c r="DL97" s="16">
        <f t="shared" si="141"/>
        <v>299.39146674453923</v>
      </c>
      <c r="DM97" s="16">
        <f t="shared" si="141"/>
        <v>303.05959759294706</v>
      </c>
      <c r="DN97" s="16">
        <f t="shared" si="141"/>
        <v>306.72772844135483</v>
      </c>
      <c r="DO97" s="16">
        <f t="shared" si="141"/>
        <v>310.39585928976283</v>
      </c>
      <c r="DP97" s="16">
        <f t="shared" si="141"/>
        <v>314.06399013817071</v>
      </c>
      <c r="DQ97" s="16">
        <f t="shared" si="141"/>
        <v>317.73212098657831</v>
      </c>
      <c r="DR97" s="16">
        <f t="shared" si="141"/>
        <v>321.40025183498636</v>
      </c>
      <c r="DS97" s="16">
        <f t="shared" si="141"/>
        <v>325.06838268339419</v>
      </c>
      <c r="DT97" s="16">
        <f t="shared" si="141"/>
        <v>328.73651353180202</v>
      </c>
      <c r="DU97" s="16">
        <f t="shared" si="141"/>
        <v>332.40464438020985</v>
      </c>
      <c r="DV97" s="16">
        <f t="shared" si="141"/>
        <v>336.07277522861767</v>
      </c>
      <c r="DW97" s="16">
        <f t="shared" si="141"/>
        <v>339.7409060770255</v>
      </c>
      <c r="DX97" s="16">
        <f t="shared" si="141"/>
        <v>343.40903692543333</v>
      </c>
      <c r="DY97" s="16">
        <f t="shared" si="141"/>
        <v>347.07716777384127</v>
      </c>
      <c r="DZ97" s="16">
        <f t="shared" si="141"/>
        <v>350.74529862224909</v>
      </c>
      <c r="EA97" s="16">
        <f t="shared" ref="EA97:EV97" si="142">DEGREES(IF(ATAN2(EA79,EA88)&gt;0,ATAN2(EA79,EA88),2*3.1416+ATAN2(EA79,EA88)))</f>
        <v>354.41342947065692</v>
      </c>
      <c r="EB97" s="16">
        <f t="shared" si="142"/>
        <v>358.08156031906475</v>
      </c>
      <c r="EC97" s="16">
        <f t="shared" si="142"/>
        <v>1.7488493308737842</v>
      </c>
      <c r="ED97" s="16">
        <f t="shared" si="142"/>
        <v>5.4169801792815147</v>
      </c>
      <c r="EE97" s="16">
        <f t="shared" si="142"/>
        <v>9.0851110276895515</v>
      </c>
      <c r="EF97" s="16">
        <f t="shared" si="142"/>
        <v>12.753241876097382</v>
      </c>
      <c r="EG97" s="16">
        <f t="shared" si="142"/>
        <v>16.421372724505115</v>
      </c>
      <c r="EH97" s="16">
        <f t="shared" si="142"/>
        <v>20.089503572913049</v>
      </c>
      <c r="EI97" s="16">
        <f t="shared" si="142"/>
        <v>23.75763442132088</v>
      </c>
      <c r="EJ97" s="16">
        <f t="shared" si="142"/>
        <v>27.425765269728714</v>
      </c>
      <c r="EK97" s="16">
        <f t="shared" si="142"/>
        <v>31.093896118136652</v>
      </c>
      <c r="EL97" s="16">
        <f t="shared" si="142"/>
        <v>34.762026966544475</v>
      </c>
      <c r="EM97" s="16">
        <f t="shared" si="142"/>
        <v>38.43015781495221</v>
      </c>
      <c r="EN97" s="16">
        <f t="shared" si="142"/>
        <v>42.098288663360044</v>
      </c>
      <c r="EO97" s="16">
        <f t="shared" si="142"/>
        <v>45.766419511768078</v>
      </c>
      <c r="EP97" s="16">
        <f t="shared" si="142"/>
        <v>49.434550360175813</v>
      </c>
      <c r="EQ97" s="16">
        <f t="shared" si="142"/>
        <v>53.102681208583647</v>
      </c>
      <c r="ER97" s="16">
        <f t="shared" si="142"/>
        <v>56.770812056991574</v>
      </c>
      <c r="ES97" s="16">
        <f t="shared" si="142"/>
        <v>60.438942905399415</v>
      </c>
      <c r="ET97" s="16">
        <f t="shared" si="142"/>
        <v>64.107073753807143</v>
      </c>
      <c r="EU97" s="16">
        <f t="shared" si="142"/>
        <v>67.77520460221497</v>
      </c>
      <c r="EV97" s="16">
        <f t="shared" si="142"/>
        <v>71.44333545062301</v>
      </c>
    </row>
    <row r="98" spans="1:152">
      <c r="B98" t="str">
        <f>B123</f>
        <v>Jupiter</v>
      </c>
      <c r="C98" s="16">
        <f t="shared" ref="C98:AH98" si="143">DEGREES(IF(ATAN2(C80,C89)&gt;0,ATAN2(C80,C89),2*3.1416+ATAN2(C80,C89)))</f>
        <v>0.11252731440616075</v>
      </c>
      <c r="D98" s="16">
        <f t="shared" si="143"/>
        <v>0.69377416506613243</v>
      </c>
      <c r="E98" s="16">
        <f t="shared" si="143"/>
        <v>1.2750210157261037</v>
      </c>
      <c r="F98" s="16">
        <f t="shared" si="143"/>
        <v>1.8562678663860748</v>
      </c>
      <c r="G98" s="16">
        <f t="shared" si="143"/>
        <v>2.4375147170460463</v>
      </c>
      <c r="H98" s="16">
        <f t="shared" si="143"/>
        <v>3.0187615677060173</v>
      </c>
      <c r="I98" s="16">
        <f t="shared" si="143"/>
        <v>3.6000084183659884</v>
      </c>
      <c r="J98" s="16">
        <f t="shared" si="143"/>
        <v>4.181255269025959</v>
      </c>
      <c r="K98" s="16">
        <f t="shared" si="143"/>
        <v>4.762502119685931</v>
      </c>
      <c r="L98" s="16">
        <f t="shared" si="143"/>
        <v>5.3437489703459029</v>
      </c>
      <c r="M98" s="16">
        <f t="shared" si="143"/>
        <v>5.924995821005874</v>
      </c>
      <c r="N98" s="16">
        <f t="shared" si="143"/>
        <v>6.506242671665845</v>
      </c>
      <c r="O98" s="16">
        <f t="shared" si="143"/>
        <v>7.0874895223258152</v>
      </c>
      <c r="P98" s="16">
        <f t="shared" si="143"/>
        <v>7.6687363729857871</v>
      </c>
      <c r="Q98" s="16">
        <f t="shared" si="143"/>
        <v>8.2499832236457582</v>
      </c>
      <c r="R98" s="16">
        <f t="shared" si="143"/>
        <v>8.8312300743057293</v>
      </c>
      <c r="S98" s="16">
        <f t="shared" si="143"/>
        <v>9.4124769249657003</v>
      </c>
      <c r="T98" s="16">
        <f t="shared" si="143"/>
        <v>9.9937237756256732</v>
      </c>
      <c r="U98" s="16">
        <f t="shared" si="143"/>
        <v>10.574970626285642</v>
      </c>
      <c r="V98" s="16">
        <f t="shared" si="143"/>
        <v>11.156217476945615</v>
      </c>
      <c r="W98" s="16">
        <f t="shared" si="143"/>
        <v>11.737464327605585</v>
      </c>
      <c r="X98" s="16">
        <f t="shared" si="143"/>
        <v>12.318711178265556</v>
      </c>
      <c r="Y98" s="16">
        <f t="shared" si="143"/>
        <v>12.899958028925527</v>
      </c>
      <c r="Z98" s="16">
        <f t="shared" si="143"/>
        <v>13.481204879585498</v>
      </c>
      <c r="AA98" s="16">
        <f t="shared" si="143"/>
        <v>14.062451730245476</v>
      </c>
      <c r="AB98" s="16">
        <f t="shared" si="143"/>
        <v>14.643698580905438</v>
      </c>
      <c r="AC98" s="16">
        <f t="shared" si="143"/>
        <v>15.224945431565416</v>
      </c>
      <c r="AD98" s="16">
        <f t="shared" si="143"/>
        <v>15.806192282225387</v>
      </c>
      <c r="AE98" s="16">
        <f t="shared" si="143"/>
        <v>16.387439132885358</v>
      </c>
      <c r="AF98" s="16">
        <f t="shared" si="143"/>
        <v>16.968685983545328</v>
      </c>
      <c r="AG98" s="16">
        <f t="shared" si="143"/>
        <v>17.5499328342053</v>
      </c>
      <c r="AH98" s="16">
        <f t="shared" si="143"/>
        <v>18.131179684865273</v>
      </c>
      <c r="AI98" s="16">
        <f t="shared" ref="AI98:BN98" si="144">DEGREES(IF(ATAN2(AI80,AI89)&gt;0,ATAN2(AI80,AI89),2*3.1416+ATAN2(AI80,AI89)))</f>
        <v>18.712426535525246</v>
      </c>
      <c r="AJ98" s="16">
        <f t="shared" si="144"/>
        <v>19.293673386185215</v>
      </c>
      <c r="AK98" s="16">
        <f t="shared" si="144"/>
        <v>19.874920236845181</v>
      </c>
      <c r="AL98" s="16">
        <f t="shared" si="144"/>
        <v>20.456167087505158</v>
      </c>
      <c r="AM98" s="16">
        <f t="shared" si="144"/>
        <v>21.037413938165123</v>
      </c>
      <c r="AN98" s="16">
        <f t="shared" si="144"/>
        <v>21.618660788825096</v>
      </c>
      <c r="AO98" s="16">
        <f t="shared" si="144"/>
        <v>22.199907639485073</v>
      </c>
      <c r="AP98" s="16">
        <f t="shared" si="144"/>
        <v>22.781154490145042</v>
      </c>
      <c r="AQ98" s="16">
        <f t="shared" si="144"/>
        <v>23.362401340805008</v>
      </c>
      <c r="AR98" s="16">
        <f t="shared" si="144"/>
        <v>23.943648191464987</v>
      </c>
      <c r="AS98" s="16">
        <f t="shared" si="144"/>
        <v>24.524895042124957</v>
      </c>
      <c r="AT98" s="16">
        <f t="shared" si="144"/>
        <v>25.106141892784922</v>
      </c>
      <c r="AU98" s="16">
        <f t="shared" si="144"/>
        <v>25.687388743444899</v>
      </c>
      <c r="AV98" s="16">
        <f t="shared" si="144"/>
        <v>26.268635594104868</v>
      </c>
      <c r="AW98" s="16">
        <f t="shared" si="144"/>
        <v>26.849882444764841</v>
      </c>
      <c r="AX98" s="16">
        <f t="shared" si="144"/>
        <v>27.431129295424817</v>
      </c>
      <c r="AY98" s="16">
        <f t="shared" si="144"/>
        <v>28.012376146084783</v>
      </c>
      <c r="AZ98" s="16">
        <f t="shared" si="144"/>
        <v>28.593622996744759</v>
      </c>
      <c r="BA98" s="16">
        <f t="shared" si="144"/>
        <v>29.174869847404722</v>
      </c>
      <c r="BB98" s="16">
        <f t="shared" si="144"/>
        <v>29.756116698064698</v>
      </c>
      <c r="BC98" s="16">
        <f t="shared" si="144"/>
        <v>30.337363548724671</v>
      </c>
      <c r="BD98" s="16">
        <f t="shared" si="144"/>
        <v>30.91861039938464</v>
      </c>
      <c r="BE98" s="16">
        <f t="shared" si="144"/>
        <v>31.499857250044606</v>
      </c>
      <c r="BF98" s="16">
        <f t="shared" si="144"/>
        <v>32.081104100704579</v>
      </c>
      <c r="BG98" s="16">
        <f t="shared" si="144"/>
        <v>32.662350951364552</v>
      </c>
      <c r="BH98" s="16">
        <f t="shared" si="144"/>
        <v>33.243597802024517</v>
      </c>
      <c r="BI98" s="16">
        <f t="shared" si="144"/>
        <v>33.824844652684497</v>
      </c>
      <c r="BJ98" s="16">
        <f t="shared" si="144"/>
        <v>34.406091503344463</v>
      </c>
      <c r="BK98" s="16">
        <f t="shared" si="144"/>
        <v>34.987338354004436</v>
      </c>
      <c r="BL98" s="16">
        <f t="shared" si="144"/>
        <v>35.568585204664402</v>
      </c>
      <c r="BM98" s="16">
        <f t="shared" si="144"/>
        <v>36.149832055324381</v>
      </c>
      <c r="BN98" s="16">
        <f t="shared" si="144"/>
        <v>36.73107890598434</v>
      </c>
      <c r="BO98" s="16">
        <f t="shared" ref="BO98:CT98" si="145">DEGREES(IF(ATAN2(BO80,BO89)&gt;0,ATAN2(BO80,BO89),2*3.1416+ATAN2(BO80,BO89)))</f>
        <v>37.312325756644327</v>
      </c>
      <c r="BP98" s="16">
        <f t="shared" si="145"/>
        <v>37.8935726073043</v>
      </c>
      <c r="BQ98" s="16">
        <f t="shared" si="145"/>
        <v>38.474819457964266</v>
      </c>
      <c r="BR98" s="16">
        <f t="shared" si="145"/>
        <v>39.056066308624239</v>
      </c>
      <c r="BS98" s="16">
        <f t="shared" si="145"/>
        <v>39.637313159284211</v>
      </c>
      <c r="BT98" s="16">
        <f t="shared" si="145"/>
        <v>40.218560009944184</v>
      </c>
      <c r="BU98" s="16">
        <f t="shared" si="145"/>
        <v>40.79980686060415</v>
      </c>
      <c r="BV98" s="16">
        <f t="shared" si="145"/>
        <v>41.381053711264123</v>
      </c>
      <c r="BW98" s="16">
        <f t="shared" si="145"/>
        <v>41.962300561924096</v>
      </c>
      <c r="BX98" s="16">
        <f t="shared" si="145"/>
        <v>42.543547412584061</v>
      </c>
      <c r="BY98" s="16">
        <f t="shared" si="145"/>
        <v>43.124794263244027</v>
      </c>
      <c r="BZ98" s="16">
        <f t="shared" si="145"/>
        <v>43.706041113904007</v>
      </c>
      <c r="CA98" s="16">
        <f t="shared" si="145"/>
        <v>44.287287964563987</v>
      </c>
      <c r="CB98" s="16">
        <f t="shared" si="145"/>
        <v>44.868534815223953</v>
      </c>
      <c r="CC98" s="16">
        <f t="shared" si="145"/>
        <v>45.449781665883933</v>
      </c>
      <c r="CD98" s="16">
        <f t="shared" si="145"/>
        <v>46.031028516543884</v>
      </c>
      <c r="CE98" s="16">
        <f t="shared" si="145"/>
        <v>46.612275367203857</v>
      </c>
      <c r="CF98" s="16">
        <f t="shared" si="145"/>
        <v>47.193522217863837</v>
      </c>
      <c r="CG98" s="16">
        <f t="shared" si="145"/>
        <v>47.774769068523817</v>
      </c>
      <c r="CH98" s="16">
        <f t="shared" si="145"/>
        <v>48.356015919183776</v>
      </c>
      <c r="CI98" s="16">
        <f t="shared" si="145"/>
        <v>48.937262769843741</v>
      </c>
      <c r="CJ98" s="16">
        <f t="shared" si="145"/>
        <v>49.518509620503721</v>
      </c>
      <c r="CK98" s="16">
        <f t="shared" si="145"/>
        <v>50.099756471163687</v>
      </c>
      <c r="CL98" s="16">
        <f t="shared" si="145"/>
        <v>50.681003321823674</v>
      </c>
      <c r="CM98" s="16">
        <f t="shared" si="145"/>
        <v>51.26225017248364</v>
      </c>
      <c r="CN98" s="16">
        <f t="shared" si="145"/>
        <v>51.843497023143605</v>
      </c>
      <c r="CO98" s="16">
        <f t="shared" si="145"/>
        <v>52.424743873803578</v>
      </c>
      <c r="CP98" s="16">
        <f t="shared" si="145"/>
        <v>53.005990724463544</v>
      </c>
      <c r="CQ98" s="16">
        <f t="shared" si="145"/>
        <v>53.587237575123524</v>
      </c>
      <c r="CR98" s="16">
        <f t="shared" si="145"/>
        <v>54.16848442578349</v>
      </c>
      <c r="CS98" s="16">
        <f t="shared" si="145"/>
        <v>54.74973127644347</v>
      </c>
      <c r="CT98" s="16">
        <f t="shared" si="145"/>
        <v>55.330978127103442</v>
      </c>
      <c r="CU98" s="16">
        <f t="shared" ref="CU98:DZ98" si="146">DEGREES(IF(ATAN2(CU80,CU89)&gt;0,ATAN2(CU80,CU89),2*3.1416+ATAN2(CU80,CU89)))</f>
        <v>55.912224977763408</v>
      </c>
      <c r="CV98" s="16">
        <f t="shared" si="146"/>
        <v>56.493471828423381</v>
      </c>
      <c r="CW98" s="16">
        <f t="shared" si="146"/>
        <v>57.07471867908334</v>
      </c>
      <c r="CX98" s="16">
        <f t="shared" si="146"/>
        <v>57.655965529743312</v>
      </c>
      <c r="CY98" s="16">
        <f t="shared" si="146"/>
        <v>58.237212380403292</v>
      </c>
      <c r="CZ98" s="16">
        <f t="shared" si="146"/>
        <v>58.818459231063258</v>
      </c>
      <c r="DA98" s="16">
        <f t="shared" si="146"/>
        <v>59.399706081723238</v>
      </c>
      <c r="DB98" s="16">
        <f t="shared" si="146"/>
        <v>59.980952932383204</v>
      </c>
      <c r="DC98" s="16">
        <f t="shared" si="146"/>
        <v>60.562199783043177</v>
      </c>
      <c r="DD98" s="16">
        <f t="shared" si="146"/>
        <v>61.143446633703157</v>
      </c>
      <c r="DE98" s="16">
        <f t="shared" si="146"/>
        <v>61.724693484363122</v>
      </c>
      <c r="DF98" s="16">
        <f t="shared" si="146"/>
        <v>62.305940335023088</v>
      </c>
      <c r="DG98" s="16">
        <f t="shared" si="146"/>
        <v>62.887187185683061</v>
      </c>
      <c r="DH98" s="16">
        <f t="shared" si="146"/>
        <v>63.468434036343041</v>
      </c>
      <c r="DI98" s="16">
        <f t="shared" si="146"/>
        <v>64.049680887002992</v>
      </c>
      <c r="DJ98" s="16">
        <f t="shared" si="146"/>
        <v>64.630927737662972</v>
      </c>
      <c r="DK98" s="16">
        <f t="shared" si="146"/>
        <v>65.212174588322952</v>
      </c>
      <c r="DL98" s="16">
        <f t="shared" si="146"/>
        <v>65.793421438982918</v>
      </c>
      <c r="DM98" s="16">
        <f t="shared" si="146"/>
        <v>66.374668289642884</v>
      </c>
      <c r="DN98" s="16">
        <f t="shared" si="146"/>
        <v>66.955915140302864</v>
      </c>
      <c r="DO98" s="16">
        <f t="shared" si="146"/>
        <v>67.537161990962829</v>
      </c>
      <c r="DP98" s="16">
        <f t="shared" si="146"/>
        <v>68.118408841622781</v>
      </c>
      <c r="DQ98" s="16">
        <f t="shared" si="146"/>
        <v>68.699655692282761</v>
      </c>
      <c r="DR98" s="16">
        <f t="shared" si="146"/>
        <v>69.280902542942741</v>
      </c>
      <c r="DS98" s="16">
        <f t="shared" si="146"/>
        <v>69.862149393602706</v>
      </c>
      <c r="DT98" s="16">
        <f t="shared" si="146"/>
        <v>70.443396244262686</v>
      </c>
      <c r="DU98" s="16">
        <f t="shared" si="146"/>
        <v>71.024643094922666</v>
      </c>
      <c r="DV98" s="16">
        <f t="shared" si="146"/>
        <v>71.605889945582618</v>
      </c>
      <c r="DW98" s="16">
        <f t="shared" si="146"/>
        <v>72.187136796242584</v>
      </c>
      <c r="DX98" s="16">
        <f t="shared" si="146"/>
        <v>72.768383646902549</v>
      </c>
      <c r="DY98" s="16">
        <f t="shared" si="146"/>
        <v>73.349630497562543</v>
      </c>
      <c r="DZ98" s="16">
        <f t="shared" si="146"/>
        <v>73.930877348222495</v>
      </c>
      <c r="EA98" s="16">
        <f t="shared" ref="EA98:EV98" si="147">DEGREES(IF(ATAN2(EA80,EA89)&gt;0,ATAN2(EA80,EA89),2*3.1416+ATAN2(EA80,EA89)))</f>
        <v>74.512124198882475</v>
      </c>
      <c r="EB98" s="16">
        <f t="shared" si="147"/>
        <v>75.093371049542455</v>
      </c>
      <c r="EC98" s="16">
        <f t="shared" si="147"/>
        <v>75.674617900202421</v>
      </c>
      <c r="ED98" s="16">
        <f t="shared" si="147"/>
        <v>76.255864750862401</v>
      </c>
      <c r="EE98" s="16">
        <f t="shared" si="147"/>
        <v>76.837111601522352</v>
      </c>
      <c r="EF98" s="16">
        <f t="shared" si="147"/>
        <v>77.418358452182318</v>
      </c>
      <c r="EG98" s="16">
        <f t="shared" si="147"/>
        <v>77.999605302842284</v>
      </c>
      <c r="EH98" s="16">
        <f t="shared" si="147"/>
        <v>78.580852153502263</v>
      </c>
      <c r="EI98" s="16">
        <f t="shared" si="147"/>
        <v>79.162099004162243</v>
      </c>
      <c r="EJ98" s="16">
        <f t="shared" si="147"/>
        <v>79.743345854822223</v>
      </c>
      <c r="EK98" s="16">
        <f t="shared" si="147"/>
        <v>80.324592705482189</v>
      </c>
      <c r="EL98" s="16">
        <f t="shared" si="147"/>
        <v>80.905839556142169</v>
      </c>
      <c r="EM98" s="16">
        <f t="shared" si="147"/>
        <v>81.487086406802135</v>
      </c>
      <c r="EN98" s="16">
        <f t="shared" si="147"/>
        <v>82.068333257462101</v>
      </c>
      <c r="EO98" s="16">
        <f t="shared" si="147"/>
        <v>82.649580108122066</v>
      </c>
      <c r="EP98" s="16">
        <f t="shared" si="147"/>
        <v>83.230826958782032</v>
      </c>
      <c r="EQ98" s="16">
        <f t="shared" si="147"/>
        <v>83.812073809442026</v>
      </c>
      <c r="ER98" s="16">
        <f t="shared" si="147"/>
        <v>84.393320660101992</v>
      </c>
      <c r="ES98" s="16">
        <f t="shared" si="147"/>
        <v>84.974567510761958</v>
      </c>
      <c r="ET98" s="16">
        <f t="shared" si="147"/>
        <v>85.555814361421952</v>
      </c>
      <c r="EU98" s="16">
        <f t="shared" si="147"/>
        <v>86.137061212081903</v>
      </c>
      <c r="EV98" s="16">
        <f t="shared" si="147"/>
        <v>86.718308062741869</v>
      </c>
    </row>
    <row r="99" spans="1:152">
      <c r="B99" t="str">
        <f>B124</f>
        <v>Saturn</v>
      </c>
      <c r="C99" s="16">
        <f t="shared" ref="C99:AH99" si="148">DEGREES(IF(ATAN2(C81,C90)&gt;0,ATAN2(C81,C90),2*3.1416+ATAN2(C81,C90)))</f>
        <v>187.65756967645146</v>
      </c>
      <c r="D99" s="16">
        <f t="shared" si="148"/>
        <v>187.89818873615232</v>
      </c>
      <c r="E99" s="16">
        <f t="shared" si="148"/>
        <v>188.13880779585321</v>
      </c>
      <c r="F99" s="16">
        <f t="shared" si="148"/>
        <v>188.37942685555407</v>
      </c>
      <c r="G99" s="16">
        <f t="shared" si="148"/>
        <v>188.62004591525496</v>
      </c>
      <c r="H99" s="16">
        <f t="shared" si="148"/>
        <v>188.86066497495585</v>
      </c>
      <c r="I99" s="16">
        <f t="shared" si="148"/>
        <v>189.10128403465674</v>
      </c>
      <c r="J99" s="16">
        <f t="shared" si="148"/>
        <v>189.3419030943576</v>
      </c>
      <c r="K99" s="16">
        <f t="shared" si="148"/>
        <v>189.58252215405847</v>
      </c>
      <c r="L99" s="16">
        <f t="shared" si="148"/>
        <v>189.82314121375941</v>
      </c>
      <c r="M99" s="16">
        <f t="shared" si="148"/>
        <v>190.0637602734603</v>
      </c>
      <c r="N99" s="16">
        <f t="shared" si="148"/>
        <v>190.30437933316114</v>
      </c>
      <c r="O99" s="16">
        <f t="shared" si="148"/>
        <v>190.544998392862</v>
      </c>
      <c r="P99" s="16">
        <f t="shared" si="148"/>
        <v>190.78561745256286</v>
      </c>
      <c r="Q99" s="16">
        <f t="shared" si="148"/>
        <v>191.02623651226375</v>
      </c>
      <c r="R99" s="16">
        <f t="shared" si="148"/>
        <v>191.2668555719647</v>
      </c>
      <c r="S99" s="16">
        <f t="shared" si="148"/>
        <v>191.50747463166556</v>
      </c>
      <c r="T99" s="16">
        <f t="shared" si="148"/>
        <v>191.74809369136642</v>
      </c>
      <c r="U99" s="16">
        <f t="shared" si="148"/>
        <v>191.98871275106731</v>
      </c>
      <c r="V99" s="16">
        <f t="shared" si="148"/>
        <v>192.2293318107682</v>
      </c>
      <c r="W99" s="16">
        <f t="shared" si="148"/>
        <v>192.46995087046909</v>
      </c>
      <c r="X99" s="16">
        <f t="shared" si="148"/>
        <v>192.71056993016995</v>
      </c>
      <c r="Y99" s="16">
        <f t="shared" si="148"/>
        <v>192.95118898987081</v>
      </c>
      <c r="Z99" s="16">
        <f t="shared" si="148"/>
        <v>193.1918080495717</v>
      </c>
      <c r="AA99" s="16">
        <f t="shared" si="148"/>
        <v>193.4324271092726</v>
      </c>
      <c r="AB99" s="16">
        <f t="shared" si="148"/>
        <v>193.67304616897349</v>
      </c>
      <c r="AC99" s="16">
        <f t="shared" si="148"/>
        <v>193.91366522867438</v>
      </c>
      <c r="AD99" s="16">
        <f t="shared" si="148"/>
        <v>194.15428428837521</v>
      </c>
      <c r="AE99" s="16">
        <f t="shared" si="148"/>
        <v>194.3949033480761</v>
      </c>
      <c r="AF99" s="16">
        <f t="shared" si="148"/>
        <v>194.63552240777699</v>
      </c>
      <c r="AG99" s="16">
        <f t="shared" si="148"/>
        <v>194.87614146747791</v>
      </c>
      <c r="AH99" s="16">
        <f t="shared" si="148"/>
        <v>195.11676052717877</v>
      </c>
      <c r="AI99" s="16">
        <f t="shared" ref="AI99:BN99" si="149">DEGREES(IF(ATAN2(AI81,AI90)&gt;0,ATAN2(AI81,AI90),2*3.1416+ATAN2(AI81,AI90)))</f>
        <v>195.35737958687966</v>
      </c>
      <c r="AJ99" s="16">
        <f t="shared" si="149"/>
        <v>195.59799864658055</v>
      </c>
      <c r="AK99" s="16">
        <f t="shared" si="149"/>
        <v>195.83861770628138</v>
      </c>
      <c r="AL99" s="16">
        <f t="shared" si="149"/>
        <v>196.07923676598227</v>
      </c>
      <c r="AM99" s="16">
        <f t="shared" si="149"/>
        <v>196.31985582568316</v>
      </c>
      <c r="AN99" s="16">
        <f t="shared" si="149"/>
        <v>196.56047488538405</v>
      </c>
      <c r="AO99" s="16">
        <f t="shared" si="149"/>
        <v>196.80109394508494</v>
      </c>
      <c r="AP99" s="16">
        <f t="shared" si="149"/>
        <v>197.04171300478583</v>
      </c>
      <c r="AQ99" s="16">
        <f t="shared" si="149"/>
        <v>197.2823320644867</v>
      </c>
      <c r="AR99" s="16">
        <f t="shared" si="149"/>
        <v>197.52295112418759</v>
      </c>
      <c r="AS99" s="16">
        <f t="shared" si="149"/>
        <v>197.76357018388845</v>
      </c>
      <c r="AT99" s="16">
        <f t="shared" si="149"/>
        <v>198.00418924358934</v>
      </c>
      <c r="AU99" s="16">
        <f t="shared" si="149"/>
        <v>198.24480830329023</v>
      </c>
      <c r="AV99" s="16">
        <f t="shared" si="149"/>
        <v>198.48542736299109</v>
      </c>
      <c r="AW99" s="16">
        <f t="shared" si="149"/>
        <v>198.72604642269198</v>
      </c>
      <c r="AX99" s="16">
        <f t="shared" si="149"/>
        <v>198.96666548239284</v>
      </c>
      <c r="AY99" s="16">
        <f t="shared" si="149"/>
        <v>199.20728454209373</v>
      </c>
      <c r="AZ99" s="16">
        <f t="shared" si="149"/>
        <v>199.44790360179462</v>
      </c>
      <c r="BA99" s="16">
        <f t="shared" si="149"/>
        <v>199.68852266149551</v>
      </c>
      <c r="BB99" s="16">
        <f t="shared" si="149"/>
        <v>199.92914172119637</v>
      </c>
      <c r="BC99" s="16">
        <f t="shared" si="149"/>
        <v>200.16976078089729</v>
      </c>
      <c r="BD99" s="16">
        <f t="shared" si="149"/>
        <v>200.41037984059818</v>
      </c>
      <c r="BE99" s="16">
        <f t="shared" si="149"/>
        <v>200.65099890029904</v>
      </c>
      <c r="BF99" s="16">
        <f t="shared" si="149"/>
        <v>200.89161795999993</v>
      </c>
      <c r="BG99" s="16">
        <f t="shared" si="149"/>
        <v>201.13223701970077</v>
      </c>
      <c r="BH99" s="16">
        <f t="shared" si="149"/>
        <v>201.37285607940166</v>
      </c>
      <c r="BI99" s="16">
        <f t="shared" si="149"/>
        <v>201.61347513910252</v>
      </c>
      <c r="BJ99" s="16">
        <f t="shared" si="149"/>
        <v>201.85409419880344</v>
      </c>
      <c r="BK99" s="16">
        <f t="shared" si="149"/>
        <v>202.09471325850433</v>
      </c>
      <c r="BL99" s="16">
        <f t="shared" si="149"/>
        <v>202.33533231820522</v>
      </c>
      <c r="BM99" s="16">
        <f t="shared" si="149"/>
        <v>202.57595137790608</v>
      </c>
      <c r="BN99" s="16">
        <f t="shared" si="149"/>
        <v>202.81657043760697</v>
      </c>
      <c r="BO99" s="16">
        <f t="shared" ref="BO99:CT99" si="150">DEGREES(IF(ATAN2(BO81,BO90)&gt;0,ATAN2(BO81,BO90),2*3.1416+ATAN2(BO81,BO90)))</f>
        <v>203.05718949730783</v>
      </c>
      <c r="BP99" s="16">
        <f t="shared" si="150"/>
        <v>203.29780855700872</v>
      </c>
      <c r="BQ99" s="16">
        <f t="shared" si="150"/>
        <v>203.53842761670961</v>
      </c>
      <c r="BR99" s="16">
        <f t="shared" si="150"/>
        <v>203.77904667641047</v>
      </c>
      <c r="BS99" s="16">
        <f t="shared" si="150"/>
        <v>204.01966573611136</v>
      </c>
      <c r="BT99" s="16">
        <f t="shared" si="150"/>
        <v>204.26028479581223</v>
      </c>
      <c r="BU99" s="16">
        <f t="shared" si="150"/>
        <v>204.50090385551312</v>
      </c>
      <c r="BV99" s="16">
        <f t="shared" si="150"/>
        <v>204.74152291521401</v>
      </c>
      <c r="BW99" s="16">
        <f t="shared" si="150"/>
        <v>204.9821419749149</v>
      </c>
      <c r="BX99" s="16">
        <f t="shared" si="150"/>
        <v>205.22276103461576</v>
      </c>
      <c r="BY99" s="16">
        <f t="shared" si="150"/>
        <v>205.46338009431668</v>
      </c>
      <c r="BZ99" s="16">
        <f t="shared" si="150"/>
        <v>205.70399915401757</v>
      </c>
      <c r="CA99" s="16">
        <f t="shared" si="150"/>
        <v>205.94461821371846</v>
      </c>
      <c r="CB99" s="16">
        <f t="shared" si="150"/>
        <v>206.18523727341932</v>
      </c>
      <c r="CC99" s="16">
        <f t="shared" si="150"/>
        <v>206.42585633312015</v>
      </c>
      <c r="CD99" s="16">
        <f t="shared" si="150"/>
        <v>206.66647539282104</v>
      </c>
      <c r="CE99" s="16">
        <f t="shared" si="150"/>
        <v>206.90709445252196</v>
      </c>
      <c r="CF99" s="16">
        <f t="shared" si="150"/>
        <v>207.14771351222285</v>
      </c>
      <c r="CG99" s="16">
        <f t="shared" si="150"/>
        <v>207.38833257192371</v>
      </c>
      <c r="CH99" s="16">
        <f t="shared" si="150"/>
        <v>207.62895163162457</v>
      </c>
      <c r="CI99" s="16">
        <f t="shared" si="150"/>
        <v>207.86957069132544</v>
      </c>
      <c r="CJ99" s="16">
        <f t="shared" si="150"/>
        <v>208.11018975102635</v>
      </c>
      <c r="CK99" s="16">
        <f t="shared" si="150"/>
        <v>208.35080881072724</v>
      </c>
      <c r="CL99" s="16">
        <f t="shared" si="150"/>
        <v>208.59142787042813</v>
      </c>
      <c r="CM99" s="16">
        <f t="shared" si="150"/>
        <v>208.83204693012897</v>
      </c>
      <c r="CN99" s="16">
        <f t="shared" si="150"/>
        <v>209.07266598982986</v>
      </c>
      <c r="CO99" s="16">
        <f t="shared" si="150"/>
        <v>209.31328504953075</v>
      </c>
      <c r="CP99" s="16">
        <f t="shared" si="150"/>
        <v>209.55390410923164</v>
      </c>
      <c r="CQ99" s="16">
        <f t="shared" si="150"/>
        <v>209.79452316893253</v>
      </c>
      <c r="CR99" s="16">
        <f t="shared" si="150"/>
        <v>210.03514222863336</v>
      </c>
      <c r="CS99" s="16">
        <f t="shared" si="150"/>
        <v>210.27576128833425</v>
      </c>
      <c r="CT99" s="16">
        <f t="shared" si="150"/>
        <v>210.51638034803514</v>
      </c>
      <c r="CU99" s="16">
        <f t="shared" ref="CU99:DZ99" si="151">DEGREES(IF(ATAN2(CU81,CU90)&gt;0,ATAN2(CU81,CU90),2*3.1416+ATAN2(CU81,CU90)))</f>
        <v>210.75699940773609</v>
      </c>
      <c r="CV99" s="16">
        <f t="shared" si="151"/>
        <v>210.99761846743695</v>
      </c>
      <c r="CW99" s="16">
        <f t="shared" si="151"/>
        <v>211.23823752713781</v>
      </c>
      <c r="CX99" s="16">
        <f t="shared" si="151"/>
        <v>211.47885658683867</v>
      </c>
      <c r="CY99" s="16">
        <f t="shared" si="151"/>
        <v>211.71947564653954</v>
      </c>
      <c r="CZ99" s="16">
        <f t="shared" si="151"/>
        <v>211.96009470624048</v>
      </c>
      <c r="DA99" s="16">
        <f t="shared" si="151"/>
        <v>212.20071376594134</v>
      </c>
      <c r="DB99" s="16">
        <f t="shared" si="151"/>
        <v>212.44133282564221</v>
      </c>
      <c r="DC99" s="16">
        <f t="shared" si="151"/>
        <v>212.68195188534307</v>
      </c>
      <c r="DD99" s="16">
        <f t="shared" si="151"/>
        <v>212.92257094504399</v>
      </c>
      <c r="DE99" s="16">
        <f t="shared" si="151"/>
        <v>213.16319000474488</v>
      </c>
      <c r="DF99" s="16">
        <f t="shared" si="151"/>
        <v>213.40380906444574</v>
      </c>
      <c r="DG99" s="16">
        <f t="shared" si="151"/>
        <v>213.6444281241466</v>
      </c>
      <c r="DH99" s="16">
        <f t="shared" si="151"/>
        <v>213.88504718384749</v>
      </c>
      <c r="DI99" s="16">
        <f t="shared" si="151"/>
        <v>214.12566624354838</v>
      </c>
      <c r="DJ99" s="16">
        <f t="shared" si="151"/>
        <v>214.36628530324927</v>
      </c>
      <c r="DK99" s="16">
        <f t="shared" si="151"/>
        <v>214.60690436295016</v>
      </c>
      <c r="DL99" s="16">
        <f t="shared" si="151"/>
        <v>214.84752342265099</v>
      </c>
      <c r="DM99" s="16">
        <f t="shared" si="151"/>
        <v>215.08814248235188</v>
      </c>
      <c r="DN99" s="16">
        <f t="shared" si="151"/>
        <v>215.32876154205277</v>
      </c>
      <c r="DO99" s="16">
        <f t="shared" si="151"/>
        <v>215.56938060175364</v>
      </c>
      <c r="DP99" s="16">
        <f t="shared" si="151"/>
        <v>215.80999966145455</v>
      </c>
      <c r="DQ99" s="16">
        <f t="shared" si="151"/>
        <v>216.05061872115544</v>
      </c>
      <c r="DR99" s="16">
        <f t="shared" si="151"/>
        <v>216.29123778085633</v>
      </c>
      <c r="DS99" s="16">
        <f t="shared" si="151"/>
        <v>216.53185684055723</v>
      </c>
      <c r="DT99" s="16">
        <f t="shared" si="151"/>
        <v>216.77247590025809</v>
      </c>
      <c r="DU99" s="16">
        <f t="shared" si="151"/>
        <v>217.01309495995895</v>
      </c>
      <c r="DV99" s="16">
        <f t="shared" si="151"/>
        <v>217.25371401965984</v>
      </c>
      <c r="DW99" s="16">
        <f t="shared" si="151"/>
        <v>217.49433307936073</v>
      </c>
      <c r="DX99" s="16">
        <f t="shared" si="151"/>
        <v>217.73495213906162</v>
      </c>
      <c r="DY99" s="16">
        <f t="shared" si="151"/>
        <v>217.97557119876248</v>
      </c>
      <c r="DZ99" s="16">
        <f t="shared" si="151"/>
        <v>218.21619025846334</v>
      </c>
      <c r="EA99" s="16">
        <f t="shared" ref="EA99:EV99" si="152">DEGREES(IF(ATAN2(EA81,EA90)&gt;0,ATAN2(EA81,EA90),2*3.1416+ATAN2(EA81,EA90)))</f>
        <v>218.45680931816423</v>
      </c>
      <c r="EB99" s="16">
        <f t="shared" si="152"/>
        <v>218.69742837786512</v>
      </c>
      <c r="EC99" s="16">
        <f t="shared" si="152"/>
        <v>218.93804743756601</v>
      </c>
      <c r="ED99" s="16">
        <f t="shared" si="152"/>
        <v>219.17866649726687</v>
      </c>
      <c r="EE99" s="16">
        <f t="shared" si="152"/>
        <v>219.41928555696776</v>
      </c>
      <c r="EF99" s="16">
        <f t="shared" si="152"/>
        <v>219.65990461666868</v>
      </c>
      <c r="EG99" s="16">
        <f t="shared" si="152"/>
        <v>219.90052367636955</v>
      </c>
      <c r="EH99" s="16">
        <f t="shared" si="152"/>
        <v>220.14114273607041</v>
      </c>
      <c r="EI99" s="16">
        <f t="shared" si="152"/>
        <v>220.38176179577127</v>
      </c>
      <c r="EJ99" s="16">
        <f t="shared" si="152"/>
        <v>220.62238085547216</v>
      </c>
      <c r="EK99" s="16">
        <f t="shared" si="152"/>
        <v>220.86299991517305</v>
      </c>
      <c r="EL99" s="16">
        <f t="shared" si="152"/>
        <v>221.10361897487394</v>
      </c>
      <c r="EM99" s="16">
        <f t="shared" si="152"/>
        <v>221.34423803457483</v>
      </c>
      <c r="EN99" s="16">
        <f t="shared" si="152"/>
        <v>221.58485709427572</v>
      </c>
      <c r="EO99" s="16">
        <f t="shared" si="152"/>
        <v>221.82547615397661</v>
      </c>
      <c r="EP99" s="16">
        <f t="shared" si="152"/>
        <v>222.06609521367747</v>
      </c>
      <c r="EQ99" s="16">
        <f t="shared" si="152"/>
        <v>222.3067142733783</v>
      </c>
      <c r="ER99" s="16">
        <f t="shared" si="152"/>
        <v>222.54733333307922</v>
      </c>
      <c r="ES99" s="16">
        <f t="shared" si="152"/>
        <v>222.78795239278011</v>
      </c>
      <c r="ET99" s="16">
        <f t="shared" si="152"/>
        <v>223.028571452481</v>
      </c>
      <c r="EU99" s="16">
        <f t="shared" si="152"/>
        <v>223.26919051218186</v>
      </c>
      <c r="EV99" s="16">
        <f t="shared" si="152"/>
        <v>223.50980957188276</v>
      </c>
    </row>
    <row r="100" spans="1:152">
      <c r="B100" t="str">
        <f>B125</f>
        <v>Uranus</v>
      </c>
      <c r="C100" s="16">
        <f t="shared" ref="C100:AH100" si="153">DEGREES(IF(ATAN2(C82,C91)&gt;0,ATAN2(C82,C91),2*3.1416+ATAN2(C82,C91)))</f>
        <v>358.51224509041003</v>
      </c>
      <c r="D100" s="16">
        <f t="shared" si="153"/>
        <v>358.59367749170235</v>
      </c>
      <c r="E100" s="16">
        <f t="shared" si="153"/>
        <v>358.67510989299467</v>
      </c>
      <c r="F100" s="16">
        <f t="shared" si="153"/>
        <v>358.75654229428693</v>
      </c>
      <c r="G100" s="16">
        <f t="shared" si="153"/>
        <v>358.83797469557925</v>
      </c>
      <c r="H100" s="16">
        <f t="shared" si="153"/>
        <v>358.91940709687157</v>
      </c>
      <c r="I100" s="16">
        <f t="shared" si="153"/>
        <v>359.00083949816388</v>
      </c>
      <c r="J100" s="16">
        <f t="shared" si="153"/>
        <v>359.08227189945615</v>
      </c>
      <c r="K100" s="16">
        <f t="shared" si="153"/>
        <v>359.16370430074846</v>
      </c>
      <c r="L100" s="16">
        <f t="shared" si="153"/>
        <v>359.24513670204072</v>
      </c>
      <c r="M100" s="16">
        <f t="shared" si="153"/>
        <v>359.32656910333304</v>
      </c>
      <c r="N100" s="16">
        <f t="shared" si="153"/>
        <v>359.4080015046253</v>
      </c>
      <c r="O100" s="16">
        <f t="shared" si="153"/>
        <v>359.48943390591762</v>
      </c>
      <c r="P100" s="16">
        <f t="shared" si="153"/>
        <v>359.57086630721</v>
      </c>
      <c r="Q100" s="16">
        <f t="shared" si="153"/>
        <v>359.65229870850226</v>
      </c>
      <c r="R100" s="16">
        <f t="shared" si="153"/>
        <v>359.73373110979458</v>
      </c>
      <c r="S100" s="16">
        <f t="shared" si="153"/>
        <v>359.81516351108684</v>
      </c>
      <c r="T100" s="16">
        <f t="shared" si="153"/>
        <v>359.89659591237915</v>
      </c>
      <c r="U100" s="16">
        <f t="shared" si="153"/>
        <v>359.97802831367142</v>
      </c>
      <c r="V100" s="16">
        <f t="shared" si="153"/>
        <v>5.8618878364898507E-2</v>
      </c>
      <c r="W100" s="16">
        <f t="shared" si="153"/>
        <v>0.1400512796571981</v>
      </c>
      <c r="X100" s="16">
        <f t="shared" si="153"/>
        <v>0.22148368094949789</v>
      </c>
      <c r="Y100" s="16">
        <f t="shared" si="153"/>
        <v>0.3029160822417975</v>
      </c>
      <c r="Z100" s="16">
        <f t="shared" si="153"/>
        <v>0.38434848353409701</v>
      </c>
      <c r="AA100" s="16">
        <f t="shared" si="153"/>
        <v>0.4657808848263969</v>
      </c>
      <c r="AB100" s="16">
        <f t="shared" si="153"/>
        <v>0.54721328611869646</v>
      </c>
      <c r="AC100" s="16">
        <f t="shared" si="153"/>
        <v>0.62864568741099613</v>
      </c>
      <c r="AD100" s="16">
        <f t="shared" si="153"/>
        <v>0.71007808870329558</v>
      </c>
      <c r="AE100" s="16">
        <f t="shared" si="153"/>
        <v>0.79151048999559492</v>
      </c>
      <c r="AF100" s="16">
        <f t="shared" si="153"/>
        <v>0.87294289128789504</v>
      </c>
      <c r="AG100" s="16">
        <f t="shared" si="153"/>
        <v>0.95437529258019449</v>
      </c>
      <c r="AH100" s="16">
        <f t="shared" si="153"/>
        <v>1.0358076938724945</v>
      </c>
      <c r="AI100" s="16">
        <f t="shared" ref="AI100:BN100" si="154">DEGREES(IF(ATAN2(AI82,AI91)&gt;0,ATAN2(AI82,AI91),2*3.1416+ATAN2(AI82,AI91)))</f>
        <v>1.1172400951647938</v>
      </c>
      <c r="AJ100" s="16">
        <f t="shared" si="154"/>
        <v>1.1986724964570936</v>
      </c>
      <c r="AK100" s="16">
        <f t="shared" si="154"/>
        <v>1.280104897749393</v>
      </c>
      <c r="AL100" s="16">
        <f t="shared" si="154"/>
        <v>1.3615372990416927</v>
      </c>
      <c r="AM100" s="16">
        <f t="shared" si="154"/>
        <v>1.4429697003339927</v>
      </c>
      <c r="AN100" s="16">
        <f t="shared" si="154"/>
        <v>1.5244021016262925</v>
      </c>
      <c r="AO100" s="16">
        <f t="shared" si="154"/>
        <v>1.6058345029185919</v>
      </c>
      <c r="AP100" s="16">
        <f t="shared" si="154"/>
        <v>1.6872669042108916</v>
      </c>
      <c r="AQ100" s="16">
        <f t="shared" si="154"/>
        <v>1.7686993055031912</v>
      </c>
      <c r="AR100" s="16">
        <f t="shared" si="154"/>
        <v>1.850131706795491</v>
      </c>
      <c r="AS100" s="16">
        <f t="shared" si="154"/>
        <v>1.9315641080877901</v>
      </c>
      <c r="AT100" s="16">
        <f t="shared" si="154"/>
        <v>2.0129965093800894</v>
      </c>
      <c r="AU100" s="16">
        <f t="shared" si="154"/>
        <v>2.0944289106723897</v>
      </c>
      <c r="AV100" s="16">
        <f t="shared" si="154"/>
        <v>2.1758613119646895</v>
      </c>
      <c r="AW100" s="16">
        <f t="shared" si="154"/>
        <v>2.2572937132569884</v>
      </c>
      <c r="AX100" s="16">
        <f t="shared" si="154"/>
        <v>2.3387261145492886</v>
      </c>
      <c r="AY100" s="16">
        <f t="shared" si="154"/>
        <v>2.4201585158415884</v>
      </c>
      <c r="AZ100" s="16">
        <f t="shared" si="154"/>
        <v>2.5015909171338877</v>
      </c>
      <c r="BA100" s="16">
        <f t="shared" si="154"/>
        <v>2.5830233184261875</v>
      </c>
      <c r="BB100" s="16">
        <f t="shared" si="154"/>
        <v>2.6644557197184868</v>
      </c>
      <c r="BC100" s="16">
        <f t="shared" si="154"/>
        <v>2.7458881210107871</v>
      </c>
      <c r="BD100" s="16">
        <f t="shared" si="154"/>
        <v>2.8273205223030864</v>
      </c>
      <c r="BE100" s="16">
        <f t="shared" si="154"/>
        <v>2.9087529235953853</v>
      </c>
      <c r="BF100" s="16">
        <f t="shared" si="154"/>
        <v>2.9901853248876855</v>
      </c>
      <c r="BG100" s="16">
        <f t="shared" si="154"/>
        <v>3.0716177261799862</v>
      </c>
      <c r="BH100" s="16">
        <f t="shared" si="154"/>
        <v>3.1530501274722855</v>
      </c>
      <c r="BI100" s="16">
        <f t="shared" si="154"/>
        <v>3.2344825287645849</v>
      </c>
      <c r="BJ100" s="16">
        <f t="shared" si="154"/>
        <v>3.3159149300568846</v>
      </c>
      <c r="BK100" s="16">
        <f t="shared" si="154"/>
        <v>3.397347331349184</v>
      </c>
      <c r="BL100" s="16">
        <f t="shared" si="154"/>
        <v>3.4787797326414824</v>
      </c>
      <c r="BM100" s="16">
        <f t="shared" si="154"/>
        <v>3.5602121339337827</v>
      </c>
      <c r="BN100" s="16">
        <f t="shared" si="154"/>
        <v>3.6416445352260829</v>
      </c>
      <c r="BO100" s="16">
        <f t="shared" ref="BO100:CT100" si="155">DEGREES(IF(ATAN2(BO82,BO91)&gt;0,ATAN2(BO82,BO91),2*3.1416+ATAN2(BO82,BO91)))</f>
        <v>3.7230769365183827</v>
      </c>
      <c r="BP100" s="16">
        <f t="shared" si="155"/>
        <v>3.8045093378106811</v>
      </c>
      <c r="BQ100" s="16">
        <f t="shared" si="155"/>
        <v>3.8859417391029809</v>
      </c>
      <c r="BR100" s="16">
        <f t="shared" si="155"/>
        <v>3.9673741403952807</v>
      </c>
      <c r="BS100" s="16">
        <f t="shared" si="155"/>
        <v>4.0488065416875809</v>
      </c>
      <c r="BT100" s="16">
        <f t="shared" si="155"/>
        <v>4.1302389429798803</v>
      </c>
      <c r="BU100" s="16">
        <f t="shared" si="155"/>
        <v>4.2116713442721805</v>
      </c>
      <c r="BV100" s="16">
        <f t="shared" si="155"/>
        <v>4.2931037455644807</v>
      </c>
      <c r="BW100" s="16">
        <f t="shared" si="155"/>
        <v>4.3745361468567801</v>
      </c>
      <c r="BX100" s="16">
        <f t="shared" si="155"/>
        <v>4.4559685481490794</v>
      </c>
      <c r="BY100" s="16">
        <f t="shared" si="155"/>
        <v>4.5374009494413796</v>
      </c>
      <c r="BZ100" s="16">
        <f t="shared" si="155"/>
        <v>4.618833350733679</v>
      </c>
      <c r="CA100" s="16">
        <f t="shared" si="155"/>
        <v>4.7002657520259774</v>
      </c>
      <c r="CB100" s="16">
        <f t="shared" si="155"/>
        <v>4.7816981533182785</v>
      </c>
      <c r="CC100" s="16">
        <f t="shared" si="155"/>
        <v>4.8631305546105787</v>
      </c>
      <c r="CD100" s="16">
        <f t="shared" si="155"/>
        <v>4.9445629559028781</v>
      </c>
      <c r="CE100" s="16">
        <f t="shared" si="155"/>
        <v>5.0259953571951774</v>
      </c>
      <c r="CF100" s="16">
        <f t="shared" si="155"/>
        <v>5.1074277584874777</v>
      </c>
      <c r="CG100" s="16">
        <f t="shared" si="155"/>
        <v>5.1888601597797761</v>
      </c>
      <c r="CH100" s="16">
        <f t="shared" si="155"/>
        <v>5.2702925610720763</v>
      </c>
      <c r="CI100" s="16">
        <f t="shared" si="155"/>
        <v>5.3517249623643757</v>
      </c>
      <c r="CJ100" s="16">
        <f t="shared" si="155"/>
        <v>5.4331573636566741</v>
      </c>
      <c r="CK100" s="16">
        <f t="shared" si="155"/>
        <v>5.5145897649489743</v>
      </c>
      <c r="CL100" s="16">
        <f t="shared" si="155"/>
        <v>5.5960221662412737</v>
      </c>
      <c r="CM100" s="16">
        <f t="shared" si="155"/>
        <v>5.6774545675335748</v>
      </c>
      <c r="CN100" s="16">
        <f t="shared" si="155"/>
        <v>5.7588869688258741</v>
      </c>
      <c r="CO100" s="16">
        <f t="shared" si="155"/>
        <v>5.8403193701181726</v>
      </c>
      <c r="CP100" s="16">
        <f t="shared" si="155"/>
        <v>5.9217517714104728</v>
      </c>
      <c r="CQ100" s="16">
        <f t="shared" si="155"/>
        <v>6.003184172702773</v>
      </c>
      <c r="CR100" s="16">
        <f t="shared" si="155"/>
        <v>6.0846165739950724</v>
      </c>
      <c r="CS100" s="16">
        <f t="shared" si="155"/>
        <v>6.1660489752873708</v>
      </c>
      <c r="CT100" s="16">
        <f t="shared" si="155"/>
        <v>6.2474813765796711</v>
      </c>
      <c r="CU100" s="16">
        <f t="shared" ref="CU100:DZ100" si="156">DEGREES(IF(ATAN2(CU82,CU91)&gt;0,ATAN2(CU82,CU91),2*3.1416+ATAN2(CU82,CU91)))</f>
        <v>6.3289137778719695</v>
      </c>
      <c r="CV100" s="16">
        <f t="shared" si="156"/>
        <v>6.4103461791642706</v>
      </c>
      <c r="CW100" s="16">
        <f t="shared" si="156"/>
        <v>6.4917785804565709</v>
      </c>
      <c r="CX100" s="16">
        <f t="shared" si="156"/>
        <v>6.5732109817488702</v>
      </c>
      <c r="CY100" s="16">
        <f t="shared" si="156"/>
        <v>6.6546433830411686</v>
      </c>
      <c r="CZ100" s="16">
        <f t="shared" si="156"/>
        <v>6.7360757843334689</v>
      </c>
      <c r="DA100" s="16">
        <f t="shared" si="156"/>
        <v>6.8175081856257682</v>
      </c>
      <c r="DB100" s="16">
        <f t="shared" si="156"/>
        <v>6.8989405869180676</v>
      </c>
      <c r="DC100" s="16">
        <f t="shared" si="156"/>
        <v>6.9803729882103687</v>
      </c>
      <c r="DD100" s="16">
        <f t="shared" si="156"/>
        <v>7.0618053895026689</v>
      </c>
      <c r="DE100" s="16">
        <f t="shared" si="156"/>
        <v>7.1432377907949682</v>
      </c>
      <c r="DF100" s="16">
        <f t="shared" si="156"/>
        <v>7.2246701920872685</v>
      </c>
      <c r="DG100" s="16">
        <f t="shared" si="156"/>
        <v>7.3061025933795678</v>
      </c>
      <c r="DH100" s="16">
        <f t="shared" si="156"/>
        <v>7.3875349946718663</v>
      </c>
      <c r="DI100" s="16">
        <f t="shared" si="156"/>
        <v>7.4689673959641656</v>
      </c>
      <c r="DJ100" s="16">
        <f t="shared" si="156"/>
        <v>7.5503997972564632</v>
      </c>
      <c r="DK100" s="16">
        <f t="shared" si="156"/>
        <v>7.6318321985487634</v>
      </c>
      <c r="DL100" s="16">
        <f t="shared" si="156"/>
        <v>7.7132645998410654</v>
      </c>
      <c r="DM100" s="16">
        <f t="shared" si="156"/>
        <v>7.7946970011333647</v>
      </c>
      <c r="DN100" s="16">
        <f t="shared" si="156"/>
        <v>7.8761294024256658</v>
      </c>
      <c r="DO100" s="16">
        <f t="shared" si="156"/>
        <v>7.9575618037179643</v>
      </c>
      <c r="DP100" s="16">
        <f t="shared" si="156"/>
        <v>8.0389942050102654</v>
      </c>
      <c r="DQ100" s="16">
        <f t="shared" si="156"/>
        <v>8.1204266063025621</v>
      </c>
      <c r="DR100" s="16">
        <f t="shared" si="156"/>
        <v>8.2018590075948623</v>
      </c>
      <c r="DS100" s="16">
        <f t="shared" si="156"/>
        <v>8.2832914088871625</v>
      </c>
      <c r="DT100" s="16">
        <f t="shared" si="156"/>
        <v>8.3647238101794592</v>
      </c>
      <c r="DU100" s="16">
        <f t="shared" si="156"/>
        <v>8.4461562114717612</v>
      </c>
      <c r="DV100" s="16">
        <f t="shared" si="156"/>
        <v>8.5275886127640614</v>
      </c>
      <c r="DW100" s="16">
        <f t="shared" si="156"/>
        <v>8.6090210140563634</v>
      </c>
      <c r="DX100" s="16">
        <f t="shared" si="156"/>
        <v>8.6904534153486601</v>
      </c>
      <c r="DY100" s="16">
        <f t="shared" si="156"/>
        <v>8.7718858166409603</v>
      </c>
      <c r="DZ100" s="16">
        <f t="shared" si="156"/>
        <v>8.8533182179332623</v>
      </c>
      <c r="EA100" s="16">
        <f t="shared" ref="EA100:EV100" si="157">DEGREES(IF(ATAN2(EA82,EA91)&gt;0,ATAN2(EA82,EA91),2*3.1416+ATAN2(EA82,EA91)))</f>
        <v>8.9347506192255555</v>
      </c>
      <c r="EB100" s="16">
        <f t="shared" si="157"/>
        <v>9.0161830205178592</v>
      </c>
      <c r="EC100" s="16">
        <f t="shared" si="157"/>
        <v>9.0976154218101595</v>
      </c>
      <c r="ED100" s="16">
        <f t="shared" si="157"/>
        <v>9.1790478231024579</v>
      </c>
      <c r="EE100" s="16">
        <f t="shared" si="157"/>
        <v>9.2604802243947564</v>
      </c>
      <c r="EF100" s="16">
        <f t="shared" si="157"/>
        <v>9.3419126256870566</v>
      </c>
      <c r="EG100" s="16">
        <f t="shared" si="157"/>
        <v>9.4233450269793586</v>
      </c>
      <c r="EH100" s="16">
        <f t="shared" si="157"/>
        <v>9.5047774282716571</v>
      </c>
      <c r="EI100" s="16">
        <f t="shared" si="157"/>
        <v>9.5862098295639608</v>
      </c>
      <c r="EJ100" s="16">
        <f t="shared" si="157"/>
        <v>9.6676422308562575</v>
      </c>
      <c r="EK100" s="16">
        <f t="shared" si="157"/>
        <v>9.749074632148556</v>
      </c>
      <c r="EL100" s="16">
        <f t="shared" si="157"/>
        <v>9.8305070334408526</v>
      </c>
      <c r="EM100" s="16">
        <f t="shared" si="157"/>
        <v>9.9119394347331564</v>
      </c>
      <c r="EN100" s="16">
        <f t="shared" si="157"/>
        <v>9.9933718360254531</v>
      </c>
      <c r="EO100" s="16">
        <f t="shared" si="157"/>
        <v>10.074804237317755</v>
      </c>
      <c r="EP100" s="16">
        <f t="shared" si="157"/>
        <v>10.156236638610054</v>
      </c>
      <c r="EQ100" s="16">
        <f t="shared" si="157"/>
        <v>10.237669039902354</v>
      </c>
      <c r="ER100" s="16">
        <f t="shared" si="157"/>
        <v>10.319101441194658</v>
      </c>
      <c r="ES100" s="16">
        <f t="shared" si="157"/>
        <v>10.400533842486956</v>
      </c>
      <c r="ET100" s="16">
        <f t="shared" si="157"/>
        <v>10.481966243779251</v>
      </c>
      <c r="EU100" s="16">
        <f t="shared" si="157"/>
        <v>10.563398645071553</v>
      </c>
      <c r="EV100" s="16">
        <f t="shared" si="157"/>
        <v>10.644831046363851</v>
      </c>
    </row>
    <row r="101" spans="1:152">
      <c r="B101" t="str">
        <f>B126</f>
        <v>Neptun</v>
      </c>
      <c r="C101" s="16">
        <f t="shared" ref="C101:AH101" si="158">DEGREES(IF(ATAN2(C83,C92)&gt;0,ATAN2(C83,C92),2*3.1416+ATAN2(C83,C92)))</f>
        <v>319.74691429254051</v>
      </c>
      <c r="D101" s="16">
        <f t="shared" si="158"/>
        <v>319.78936026641679</v>
      </c>
      <c r="E101" s="16">
        <f t="shared" si="158"/>
        <v>319.83180624029302</v>
      </c>
      <c r="F101" s="16">
        <f t="shared" si="158"/>
        <v>319.87425221416913</v>
      </c>
      <c r="G101" s="16">
        <f t="shared" si="158"/>
        <v>319.91669818804542</v>
      </c>
      <c r="H101" s="16">
        <f t="shared" si="158"/>
        <v>319.95914416192159</v>
      </c>
      <c r="I101" s="16">
        <f t="shared" si="158"/>
        <v>320.00159013579781</v>
      </c>
      <c r="J101" s="16">
        <f t="shared" si="158"/>
        <v>320.04403610967404</v>
      </c>
      <c r="K101" s="16">
        <f t="shared" si="158"/>
        <v>320.08648208355027</v>
      </c>
      <c r="L101" s="16">
        <f t="shared" si="158"/>
        <v>320.12892805742644</v>
      </c>
      <c r="M101" s="16">
        <f t="shared" si="158"/>
        <v>320.17137403130261</v>
      </c>
      <c r="N101" s="16">
        <f t="shared" si="158"/>
        <v>320.21382000517889</v>
      </c>
      <c r="O101" s="16">
        <f t="shared" si="158"/>
        <v>320.25626597905512</v>
      </c>
      <c r="P101" s="16">
        <f t="shared" si="158"/>
        <v>320.29871195293134</v>
      </c>
      <c r="Q101" s="16">
        <f t="shared" si="158"/>
        <v>320.34115792680757</v>
      </c>
      <c r="R101" s="16">
        <f t="shared" si="158"/>
        <v>320.3836039006838</v>
      </c>
      <c r="S101" s="16">
        <f t="shared" si="158"/>
        <v>320.42604987455996</v>
      </c>
      <c r="T101" s="16">
        <f t="shared" si="158"/>
        <v>320.46849584843613</v>
      </c>
      <c r="U101" s="16">
        <f t="shared" si="158"/>
        <v>320.51094182231236</v>
      </c>
      <c r="V101" s="16">
        <f t="shared" si="158"/>
        <v>320.55338779618859</v>
      </c>
      <c r="W101" s="16">
        <f t="shared" si="158"/>
        <v>320.59583377006487</v>
      </c>
      <c r="X101" s="16">
        <f t="shared" si="158"/>
        <v>320.63827974394104</v>
      </c>
      <c r="Y101" s="16">
        <f t="shared" si="158"/>
        <v>320.68072571781727</v>
      </c>
      <c r="Z101" s="16">
        <f t="shared" si="158"/>
        <v>320.72317169169344</v>
      </c>
      <c r="AA101" s="16">
        <f t="shared" si="158"/>
        <v>320.76561766556966</v>
      </c>
      <c r="AB101" s="16">
        <f t="shared" si="158"/>
        <v>320.80806363944595</v>
      </c>
      <c r="AC101" s="16">
        <f t="shared" si="158"/>
        <v>320.85050961332212</v>
      </c>
      <c r="AD101" s="16">
        <f t="shared" si="158"/>
        <v>320.89295558719834</v>
      </c>
      <c r="AE101" s="16">
        <f t="shared" si="158"/>
        <v>320.93540156107457</v>
      </c>
      <c r="AF101" s="16">
        <f t="shared" si="158"/>
        <v>320.97784753495074</v>
      </c>
      <c r="AG101" s="16">
        <f t="shared" si="158"/>
        <v>321.02029350882702</v>
      </c>
      <c r="AH101" s="16">
        <f t="shared" si="158"/>
        <v>321.06273948270314</v>
      </c>
      <c r="AI101" s="16">
        <f t="shared" ref="AI101:BN101" si="159">DEGREES(IF(ATAN2(AI83,AI92)&gt;0,ATAN2(AI83,AI92),2*3.1416+ATAN2(AI83,AI92)))</f>
        <v>321.10518545657942</v>
      </c>
      <c r="AJ101" s="16">
        <f t="shared" si="159"/>
        <v>321.14763143045565</v>
      </c>
      <c r="AK101" s="16">
        <f t="shared" si="159"/>
        <v>321.19007740433187</v>
      </c>
      <c r="AL101" s="16">
        <f t="shared" si="159"/>
        <v>321.23252337820804</v>
      </c>
      <c r="AM101" s="16">
        <f t="shared" si="159"/>
        <v>321.27496935208427</v>
      </c>
      <c r="AN101" s="16">
        <f t="shared" si="159"/>
        <v>321.31741532596044</v>
      </c>
      <c r="AO101" s="16">
        <f t="shared" si="159"/>
        <v>321.35986129983672</v>
      </c>
      <c r="AP101" s="16">
        <f t="shared" si="159"/>
        <v>321.40230727371289</v>
      </c>
      <c r="AQ101" s="16">
        <f t="shared" si="159"/>
        <v>321.44475324758912</v>
      </c>
      <c r="AR101" s="16">
        <f t="shared" si="159"/>
        <v>321.4871992214654</v>
      </c>
      <c r="AS101" s="16">
        <f t="shared" si="159"/>
        <v>321.52964519534157</v>
      </c>
      <c r="AT101" s="16">
        <f t="shared" si="159"/>
        <v>321.57209116921774</v>
      </c>
      <c r="AU101" s="16">
        <f t="shared" si="159"/>
        <v>321.61453714309397</v>
      </c>
      <c r="AV101" s="16">
        <f t="shared" si="159"/>
        <v>321.6569831169702</v>
      </c>
      <c r="AW101" s="16">
        <f t="shared" si="159"/>
        <v>321.69942909084648</v>
      </c>
      <c r="AX101" s="16">
        <f t="shared" si="159"/>
        <v>321.74187506472259</v>
      </c>
      <c r="AY101" s="16">
        <f t="shared" si="159"/>
        <v>321.78432103859888</v>
      </c>
      <c r="AZ101" s="16">
        <f t="shared" si="159"/>
        <v>321.82676701247499</v>
      </c>
      <c r="BA101" s="16">
        <f t="shared" si="159"/>
        <v>321.86921298635127</v>
      </c>
      <c r="BB101" s="16">
        <f t="shared" si="159"/>
        <v>321.9116589602275</v>
      </c>
      <c r="BC101" s="16">
        <f t="shared" si="159"/>
        <v>321.95410493410367</v>
      </c>
      <c r="BD101" s="16">
        <f t="shared" si="159"/>
        <v>321.99655090797995</v>
      </c>
      <c r="BE101" s="16">
        <f t="shared" si="159"/>
        <v>322.03899688185618</v>
      </c>
      <c r="BF101" s="16">
        <f t="shared" si="159"/>
        <v>322.08144285573235</v>
      </c>
      <c r="BG101" s="16">
        <f t="shared" si="159"/>
        <v>322.12388882960863</v>
      </c>
      <c r="BH101" s="16">
        <f t="shared" si="159"/>
        <v>322.16633480348474</v>
      </c>
      <c r="BI101" s="16">
        <f t="shared" si="159"/>
        <v>322.20878077736103</v>
      </c>
      <c r="BJ101" s="16">
        <f t="shared" si="159"/>
        <v>322.2512267512372</v>
      </c>
      <c r="BK101" s="16">
        <f t="shared" si="159"/>
        <v>322.29367272511342</v>
      </c>
      <c r="BL101" s="16">
        <f t="shared" si="159"/>
        <v>322.33611869898965</v>
      </c>
      <c r="BM101" s="16">
        <f t="shared" si="159"/>
        <v>322.37856467286588</v>
      </c>
      <c r="BN101" s="16">
        <f t="shared" si="159"/>
        <v>322.42101064674205</v>
      </c>
      <c r="BO101" s="16">
        <f t="shared" ref="BO101:CT101" si="160">DEGREES(IF(ATAN2(BO83,BO92)&gt;0,ATAN2(BO83,BO92),2*3.1416+ATAN2(BO83,BO92)))</f>
        <v>322.46345662061827</v>
      </c>
      <c r="BP101" s="16">
        <f t="shared" si="160"/>
        <v>322.5059025944945</v>
      </c>
      <c r="BQ101" s="16">
        <f t="shared" si="160"/>
        <v>322.54834856837073</v>
      </c>
      <c r="BR101" s="16">
        <f t="shared" si="160"/>
        <v>322.59079454224695</v>
      </c>
      <c r="BS101" s="16">
        <f t="shared" si="160"/>
        <v>322.63324051612312</v>
      </c>
      <c r="BT101" s="16">
        <f t="shared" si="160"/>
        <v>322.67568648999935</v>
      </c>
      <c r="BU101" s="16">
        <f t="shared" si="160"/>
        <v>322.71813246387558</v>
      </c>
      <c r="BV101" s="16">
        <f t="shared" si="160"/>
        <v>322.76057843775175</v>
      </c>
      <c r="BW101" s="16">
        <f t="shared" si="160"/>
        <v>322.80302441162803</v>
      </c>
      <c r="BX101" s="16">
        <f t="shared" si="160"/>
        <v>322.8454703855042</v>
      </c>
      <c r="BY101" s="16">
        <f t="shared" si="160"/>
        <v>322.88791635938048</v>
      </c>
      <c r="BZ101" s="16">
        <f t="shared" si="160"/>
        <v>322.93036233325671</v>
      </c>
      <c r="CA101" s="16">
        <f t="shared" si="160"/>
        <v>322.97280830713288</v>
      </c>
      <c r="CB101" s="16">
        <f t="shared" si="160"/>
        <v>323.01525428100911</v>
      </c>
      <c r="CC101" s="16">
        <f t="shared" si="160"/>
        <v>323.05770025488528</v>
      </c>
      <c r="CD101" s="16">
        <f t="shared" si="160"/>
        <v>323.1001462287615</v>
      </c>
      <c r="CE101" s="16">
        <f t="shared" si="160"/>
        <v>323.14259220263773</v>
      </c>
      <c r="CF101" s="16">
        <f t="shared" si="160"/>
        <v>323.18503817651396</v>
      </c>
      <c r="CG101" s="16">
        <f t="shared" si="160"/>
        <v>323.22748415039018</v>
      </c>
      <c r="CH101" s="16">
        <f t="shared" si="160"/>
        <v>323.26993012426635</v>
      </c>
      <c r="CI101" s="16">
        <f t="shared" si="160"/>
        <v>323.31237609814258</v>
      </c>
      <c r="CJ101" s="16">
        <f t="shared" si="160"/>
        <v>323.35482207201881</v>
      </c>
      <c r="CK101" s="16">
        <f t="shared" si="160"/>
        <v>323.39726804589503</v>
      </c>
      <c r="CL101" s="16">
        <f t="shared" si="160"/>
        <v>323.43971401977126</v>
      </c>
      <c r="CM101" s="16">
        <f t="shared" si="160"/>
        <v>323.48215999364749</v>
      </c>
      <c r="CN101" s="16">
        <f t="shared" si="160"/>
        <v>323.52460596752366</v>
      </c>
      <c r="CO101" s="16">
        <f t="shared" si="160"/>
        <v>323.56705194139988</v>
      </c>
      <c r="CP101" s="16">
        <f t="shared" si="160"/>
        <v>323.60949791527605</v>
      </c>
      <c r="CQ101" s="16">
        <f t="shared" si="160"/>
        <v>323.65194388915228</v>
      </c>
      <c r="CR101" s="16">
        <f t="shared" si="160"/>
        <v>323.69438986302856</v>
      </c>
      <c r="CS101" s="16">
        <f t="shared" si="160"/>
        <v>323.73683583690473</v>
      </c>
      <c r="CT101" s="16">
        <f t="shared" si="160"/>
        <v>323.77928181078101</v>
      </c>
      <c r="CU101" s="16">
        <f t="shared" ref="CU101:DZ101" si="161">DEGREES(IF(ATAN2(CU83,CU92)&gt;0,ATAN2(CU83,CU92),2*3.1416+ATAN2(CU83,CU92)))</f>
        <v>323.82172778465713</v>
      </c>
      <c r="CV101" s="16">
        <f t="shared" si="161"/>
        <v>323.86417375853335</v>
      </c>
      <c r="CW101" s="16">
        <f t="shared" si="161"/>
        <v>323.90661973240964</v>
      </c>
      <c r="CX101" s="16">
        <f t="shared" si="161"/>
        <v>323.94906570628581</v>
      </c>
      <c r="CY101" s="16">
        <f t="shared" si="161"/>
        <v>323.99151168016203</v>
      </c>
      <c r="CZ101" s="16">
        <f t="shared" si="161"/>
        <v>324.03395765403826</v>
      </c>
      <c r="DA101" s="16">
        <f t="shared" si="161"/>
        <v>324.07640362791449</v>
      </c>
      <c r="DB101" s="16">
        <f t="shared" si="161"/>
        <v>324.11884960179071</v>
      </c>
      <c r="DC101" s="16">
        <f t="shared" si="161"/>
        <v>324.16129557566688</v>
      </c>
      <c r="DD101" s="16">
        <f t="shared" si="161"/>
        <v>324.20374154954311</v>
      </c>
      <c r="DE101" s="16">
        <f t="shared" si="161"/>
        <v>324.24618752341934</v>
      </c>
      <c r="DF101" s="16">
        <f t="shared" si="161"/>
        <v>324.28863349729556</v>
      </c>
      <c r="DG101" s="16">
        <f t="shared" si="161"/>
        <v>324.33107947117173</v>
      </c>
      <c r="DH101" s="16">
        <f t="shared" si="161"/>
        <v>324.37352544504796</v>
      </c>
      <c r="DI101" s="16">
        <f t="shared" si="161"/>
        <v>324.41597141892413</v>
      </c>
      <c r="DJ101" s="16">
        <f t="shared" si="161"/>
        <v>324.45841739280041</v>
      </c>
      <c r="DK101" s="16">
        <f t="shared" si="161"/>
        <v>324.50086336667658</v>
      </c>
      <c r="DL101" s="16">
        <f t="shared" si="161"/>
        <v>324.54330934055281</v>
      </c>
      <c r="DM101" s="16">
        <f t="shared" si="161"/>
        <v>324.58575531442909</v>
      </c>
      <c r="DN101" s="16">
        <f t="shared" si="161"/>
        <v>324.62820128830526</v>
      </c>
      <c r="DO101" s="16">
        <f t="shared" si="161"/>
        <v>324.67064726218149</v>
      </c>
      <c r="DP101" s="16">
        <f t="shared" si="161"/>
        <v>324.71309323605766</v>
      </c>
      <c r="DQ101" s="16">
        <f t="shared" si="161"/>
        <v>324.75553920993389</v>
      </c>
      <c r="DR101" s="16">
        <f t="shared" si="161"/>
        <v>324.79798518381017</v>
      </c>
      <c r="DS101" s="16">
        <f t="shared" si="161"/>
        <v>324.84043115768628</v>
      </c>
      <c r="DT101" s="16">
        <f t="shared" si="161"/>
        <v>324.88287713156257</v>
      </c>
      <c r="DU101" s="16">
        <f t="shared" si="161"/>
        <v>324.92532310543868</v>
      </c>
      <c r="DV101" s="16">
        <f t="shared" si="161"/>
        <v>324.96776907931496</v>
      </c>
      <c r="DW101" s="16">
        <f t="shared" si="161"/>
        <v>325.01021505319119</v>
      </c>
      <c r="DX101" s="16">
        <f t="shared" si="161"/>
        <v>325.05266102706736</v>
      </c>
      <c r="DY101" s="16">
        <f t="shared" si="161"/>
        <v>325.09510700094364</v>
      </c>
      <c r="DZ101" s="16">
        <f t="shared" si="161"/>
        <v>325.13755297481987</v>
      </c>
      <c r="EA101" s="16">
        <f t="shared" ref="EA101:EV101" si="162">DEGREES(IF(ATAN2(EA83,EA92)&gt;0,ATAN2(EA83,EA92),2*3.1416+ATAN2(EA83,EA92)))</f>
        <v>325.17999894869604</v>
      </c>
      <c r="EB101" s="16">
        <f t="shared" si="162"/>
        <v>325.22244492257232</v>
      </c>
      <c r="EC101" s="16">
        <f t="shared" si="162"/>
        <v>325.26489089644849</v>
      </c>
      <c r="ED101" s="16">
        <f t="shared" si="162"/>
        <v>325.30733687032472</v>
      </c>
      <c r="EE101" s="16">
        <f t="shared" si="162"/>
        <v>325.34978284420089</v>
      </c>
      <c r="EF101" s="16">
        <f t="shared" si="162"/>
        <v>325.39222881807711</v>
      </c>
      <c r="EG101" s="16">
        <f t="shared" si="162"/>
        <v>325.43467479195334</v>
      </c>
      <c r="EH101" s="16">
        <f t="shared" si="162"/>
        <v>325.47712076582957</v>
      </c>
      <c r="EI101" s="16">
        <f t="shared" si="162"/>
        <v>325.51956673970574</v>
      </c>
      <c r="EJ101" s="16">
        <f t="shared" si="162"/>
        <v>325.56201271358196</v>
      </c>
      <c r="EK101" s="16">
        <f t="shared" si="162"/>
        <v>325.60445868745819</v>
      </c>
      <c r="EL101" s="16">
        <f t="shared" si="162"/>
        <v>325.64690466133442</v>
      </c>
      <c r="EM101" s="16">
        <f t="shared" si="162"/>
        <v>325.68935063521064</v>
      </c>
      <c r="EN101" s="16">
        <f t="shared" si="162"/>
        <v>325.73179660908681</v>
      </c>
      <c r="EO101" s="16">
        <f t="shared" si="162"/>
        <v>325.7742425829631</v>
      </c>
      <c r="EP101" s="16">
        <f t="shared" si="162"/>
        <v>325.81668855683927</v>
      </c>
      <c r="EQ101" s="16">
        <f t="shared" si="162"/>
        <v>325.85913453071549</v>
      </c>
      <c r="ER101" s="16">
        <f t="shared" si="162"/>
        <v>325.90158050459172</v>
      </c>
      <c r="ES101" s="16">
        <f t="shared" si="162"/>
        <v>325.94402647846789</v>
      </c>
      <c r="ET101" s="16">
        <f t="shared" si="162"/>
        <v>325.98647245234417</v>
      </c>
      <c r="EU101" s="16">
        <f t="shared" si="162"/>
        <v>326.0289184262204</v>
      </c>
      <c r="EV101" s="16">
        <f t="shared" si="162"/>
        <v>326.07136440009663</v>
      </c>
    </row>
    <row r="103" spans="1:152">
      <c r="A103" t="s">
        <v>38</v>
      </c>
      <c r="B103" t="str">
        <f t="shared" ref="B103:B110" si="163">B94</f>
        <v>Merkur</v>
      </c>
      <c r="C103" s="16">
        <f t="shared" ref="C103:AH103" si="164">IF(ABS(C94-C$96)&lt;180,ABS(C94-C$96),360-ABS(C94-C$96))</f>
        <v>145.90034117766604</v>
      </c>
      <c r="D103" s="16">
        <f t="shared" si="164"/>
        <v>167.64797924632509</v>
      </c>
      <c r="E103" s="16">
        <f t="shared" si="164"/>
        <v>170.60522452161479</v>
      </c>
      <c r="F103" s="16">
        <f t="shared" si="164"/>
        <v>148.85842828955464</v>
      </c>
      <c r="G103" s="16">
        <f t="shared" si="164"/>
        <v>127.11163205749446</v>
      </c>
      <c r="H103" s="16">
        <f t="shared" si="164"/>
        <v>105.36483582543431</v>
      </c>
      <c r="I103" s="16">
        <f t="shared" si="164"/>
        <v>83.618039593374135</v>
      </c>
      <c r="J103" s="16">
        <f t="shared" si="164"/>
        <v>61.87124336131393</v>
      </c>
      <c r="K103" s="16">
        <f t="shared" si="164"/>
        <v>40.125288965852711</v>
      </c>
      <c r="L103" s="16">
        <f t="shared" si="164"/>
        <v>18.378492733792548</v>
      </c>
      <c r="M103" s="16">
        <f t="shared" si="164"/>
        <v>3.3683034982676929</v>
      </c>
      <c r="N103" s="16">
        <f t="shared" si="164"/>
        <v>25.115099730327785</v>
      </c>
      <c r="O103" s="16">
        <f t="shared" si="164"/>
        <v>46.861895962387919</v>
      </c>
      <c r="P103" s="16">
        <f t="shared" si="164"/>
        <v>68.608692194448224</v>
      </c>
      <c r="Q103" s="16">
        <f t="shared" si="164"/>
        <v>90.356330263107182</v>
      </c>
      <c r="R103" s="16">
        <f t="shared" si="164"/>
        <v>112.10312649516723</v>
      </c>
      <c r="S103" s="16">
        <f t="shared" si="164"/>
        <v>133.84992272722732</v>
      </c>
      <c r="T103" s="16">
        <f t="shared" si="164"/>
        <v>155.59671895928753</v>
      </c>
      <c r="U103" s="16">
        <f t="shared" si="164"/>
        <v>177.34351519134788</v>
      </c>
      <c r="V103" s="16">
        <f t="shared" si="164"/>
        <v>160.90968857659215</v>
      </c>
      <c r="W103" s="16">
        <f t="shared" si="164"/>
        <v>139.16373418113074</v>
      </c>
      <c r="X103" s="16">
        <f t="shared" si="164"/>
        <v>117.41693794907071</v>
      </c>
      <c r="Y103" s="16">
        <f t="shared" si="164"/>
        <v>95.670141717010509</v>
      </c>
      <c r="Z103" s="16">
        <f t="shared" si="164"/>
        <v>73.923345484950374</v>
      </c>
      <c r="AA103" s="16">
        <f t="shared" si="164"/>
        <v>52.176549252890183</v>
      </c>
      <c r="AB103" s="16">
        <f t="shared" si="164"/>
        <v>30.430594857428787</v>
      </c>
      <c r="AC103" s="16">
        <f t="shared" si="164"/>
        <v>8.6829567887698431</v>
      </c>
      <c r="AD103" s="16">
        <f t="shared" si="164"/>
        <v>13.063839443290476</v>
      </c>
      <c r="AE103" s="16">
        <f t="shared" si="164"/>
        <v>34.810635675350483</v>
      </c>
      <c r="AF103" s="16">
        <f t="shared" si="164"/>
        <v>56.557431907410489</v>
      </c>
      <c r="AG103" s="16">
        <f t="shared" si="164"/>
        <v>78.304228139470808</v>
      </c>
      <c r="AH103" s="16">
        <f t="shared" si="164"/>
        <v>100.05102437153113</v>
      </c>
      <c r="AI103" s="16">
        <f t="shared" ref="AI103:BN103" si="165">IF(ABS(AI94-AI$96)&lt;180,ABS(AI94-AI$96),360-ABS(AI94-AI$96))</f>
        <v>121.79782060359099</v>
      </c>
      <c r="AJ103" s="16">
        <f t="shared" si="165"/>
        <v>143.5437749990528</v>
      </c>
      <c r="AK103" s="16">
        <f t="shared" si="165"/>
        <v>165.29057123111255</v>
      </c>
      <c r="AL103" s="16">
        <f t="shared" si="165"/>
        <v>172.96263253682741</v>
      </c>
      <c r="AM103" s="16">
        <f t="shared" si="165"/>
        <v>151.21583630476698</v>
      </c>
      <c r="AN103" s="16">
        <f t="shared" si="165"/>
        <v>129.4690400727072</v>
      </c>
      <c r="AO103" s="16">
        <f t="shared" si="165"/>
        <v>107.72224384064705</v>
      </c>
      <c r="AP103" s="16">
        <f t="shared" si="165"/>
        <v>85.974605771987768</v>
      </c>
      <c r="AQ103" s="16">
        <f t="shared" si="165"/>
        <v>64.227809539927506</v>
      </c>
      <c r="AR103" s="16">
        <f t="shared" si="165"/>
        <v>42.481013307867244</v>
      </c>
      <c r="AS103" s="16">
        <f t="shared" si="165"/>
        <v>20.734217075807464</v>
      </c>
      <c r="AT103" s="16">
        <f t="shared" si="165"/>
        <v>1.0125791562527411</v>
      </c>
      <c r="AU103" s="16">
        <f t="shared" si="165"/>
        <v>22.759375388313003</v>
      </c>
      <c r="AV103" s="16">
        <f t="shared" si="165"/>
        <v>44.505329783774187</v>
      </c>
      <c r="AW103" s="16">
        <f t="shared" si="165"/>
        <v>66.252126015834392</v>
      </c>
      <c r="AX103" s="16">
        <f t="shared" si="165"/>
        <v>87.998922247894541</v>
      </c>
      <c r="AY103" s="16">
        <f t="shared" si="165"/>
        <v>109.7457184799548</v>
      </c>
      <c r="AZ103" s="16">
        <f t="shared" si="165"/>
        <v>131.49251471201509</v>
      </c>
      <c r="BA103" s="16">
        <f t="shared" si="165"/>
        <v>153.23931094407524</v>
      </c>
      <c r="BB103" s="16">
        <f t="shared" si="165"/>
        <v>174.98694901273404</v>
      </c>
      <c r="BC103" s="16">
        <f t="shared" si="165"/>
        <v>163.26541291860684</v>
      </c>
      <c r="BD103" s="16">
        <f t="shared" si="165"/>
        <v>141.51861668654661</v>
      </c>
      <c r="BE103" s="16">
        <f t="shared" si="165"/>
        <v>119.77182045448632</v>
      </c>
      <c r="BF103" s="16">
        <f t="shared" si="165"/>
        <v>98.025024222426168</v>
      </c>
      <c r="BG103" s="16">
        <f t="shared" si="165"/>
        <v>76.278227990366133</v>
      </c>
      <c r="BH103" s="16">
        <f t="shared" si="165"/>
        <v>54.531431758305871</v>
      </c>
      <c r="BI103" s="16">
        <f t="shared" si="165"/>
        <v>32.785477362844745</v>
      </c>
      <c r="BJ103" s="16">
        <f t="shared" si="165"/>
        <v>11.038681130784546</v>
      </c>
      <c r="BK103" s="16">
        <f t="shared" si="165"/>
        <v>10.708115101275482</v>
      </c>
      <c r="BL103" s="16">
        <f t="shared" si="165"/>
        <v>32.454911333335971</v>
      </c>
      <c r="BM103" s="16">
        <f t="shared" si="165"/>
        <v>54.201707565395935</v>
      </c>
      <c r="BN103" s="16">
        <f t="shared" si="165"/>
        <v>75.948503797455942</v>
      </c>
      <c r="BO103" s="16">
        <f t="shared" ref="BO103:CT103" si="166">IF(ABS(BO94-BO$96)&lt;180,ABS(BO94-BO$96),360-ABS(BO94-BO$96))</f>
        <v>97.696141866115312</v>
      </c>
      <c r="BP103" s="16">
        <f t="shared" si="166"/>
        <v>119.44293809817518</v>
      </c>
      <c r="BQ103" s="16">
        <f t="shared" si="166"/>
        <v>141.18973433023569</v>
      </c>
      <c r="BR103" s="16">
        <f t="shared" si="166"/>
        <v>162.93653056229567</v>
      </c>
      <c r="BS103" s="16">
        <f t="shared" si="166"/>
        <v>175.31667320564435</v>
      </c>
      <c r="BT103" s="16">
        <f t="shared" si="166"/>
        <v>153.56987697358397</v>
      </c>
      <c r="BU103" s="16">
        <f t="shared" si="166"/>
        <v>131.82392257812305</v>
      </c>
      <c r="BV103" s="16">
        <f t="shared" si="166"/>
        <v>110.0771263460627</v>
      </c>
      <c r="BW103" s="16">
        <f t="shared" si="166"/>
        <v>88.330330114002294</v>
      </c>
      <c r="BX103" s="16">
        <f t="shared" si="166"/>
        <v>66.583533881942159</v>
      </c>
      <c r="BY103" s="16">
        <f t="shared" si="166"/>
        <v>44.836737649882636</v>
      </c>
      <c r="BZ103" s="16">
        <f t="shared" si="166"/>
        <v>23.089941417821763</v>
      </c>
      <c r="CA103" s="16">
        <f t="shared" si="166"/>
        <v>1.3431451857621823</v>
      </c>
      <c r="CB103" s="16">
        <f t="shared" si="166"/>
        <v>20.403651046298165</v>
      </c>
      <c r="CC103" s="16">
        <f t="shared" si="166"/>
        <v>42.150447278358655</v>
      </c>
      <c r="CD103" s="16">
        <f t="shared" si="166"/>
        <v>63.897243510418576</v>
      </c>
      <c r="CE103" s="16">
        <f t="shared" si="166"/>
        <v>85.644039742479066</v>
      </c>
      <c r="CF103" s="16">
        <f t="shared" si="166"/>
        <v>107.39083597453916</v>
      </c>
      <c r="CG103" s="16">
        <f t="shared" si="166"/>
        <v>129.13763220659919</v>
      </c>
      <c r="CH103" s="16">
        <f t="shared" si="166"/>
        <v>150.8835866020604</v>
      </c>
      <c r="CI103" s="16">
        <f t="shared" si="166"/>
        <v>172.63038283412038</v>
      </c>
      <c r="CJ103" s="16">
        <f t="shared" si="166"/>
        <v>165.6228209338193</v>
      </c>
      <c r="CK103" s="16">
        <f t="shared" si="166"/>
        <v>143.87602470175926</v>
      </c>
      <c r="CL103" s="16">
        <f t="shared" si="166"/>
        <v>122.1292284696988</v>
      </c>
      <c r="CM103" s="16">
        <f t="shared" si="166"/>
        <v>100.38243223763882</v>
      </c>
      <c r="CN103" s="16">
        <f t="shared" si="166"/>
        <v>78.634794168979511</v>
      </c>
      <c r="CO103" s="16">
        <f t="shared" si="166"/>
        <v>56.887997936919504</v>
      </c>
      <c r="CP103" s="16">
        <f t="shared" si="166"/>
        <v>35.141201704859441</v>
      </c>
      <c r="CQ103" s="16">
        <f t="shared" si="166"/>
        <v>13.394405472799008</v>
      </c>
      <c r="CR103" s="16">
        <f t="shared" si="166"/>
        <v>8.3523907592609135</v>
      </c>
      <c r="CS103" s="16">
        <f t="shared" si="166"/>
        <v>30.099186991321403</v>
      </c>
      <c r="CT103" s="16">
        <f t="shared" si="166"/>
        <v>51.845983223381779</v>
      </c>
      <c r="CU103" s="16">
        <f t="shared" ref="CU103:DZ103" si="167">IF(ABS(CU94-CU$96)&lt;180,ABS(CU94-CU$96),360-ABS(CU94-CU$96))</f>
        <v>73.591937618842564</v>
      </c>
      <c r="CV103" s="16">
        <f t="shared" si="167"/>
        <v>95.338733850902599</v>
      </c>
      <c r="CW103" s="16">
        <f t="shared" si="167"/>
        <v>117.08553008296309</v>
      </c>
      <c r="CX103" s="16">
        <f t="shared" si="167"/>
        <v>138.83232631502315</v>
      </c>
      <c r="CY103" s="16">
        <f t="shared" si="167"/>
        <v>160.57912254708302</v>
      </c>
      <c r="CZ103" s="16">
        <f t="shared" si="167"/>
        <v>177.67408122085655</v>
      </c>
      <c r="DA103" s="16">
        <f t="shared" si="167"/>
        <v>155.92644315219775</v>
      </c>
      <c r="DB103" s="16">
        <f t="shared" si="167"/>
        <v>134.17880508353852</v>
      </c>
      <c r="DC103" s="16">
        <f t="shared" si="167"/>
        <v>112.43200885147843</v>
      </c>
      <c r="DD103" s="16">
        <f t="shared" si="167"/>
        <v>90.685212619418451</v>
      </c>
      <c r="DE103" s="16">
        <f t="shared" si="167"/>
        <v>68.938416387358075</v>
      </c>
      <c r="DF103" s="16">
        <f t="shared" si="167"/>
        <v>47.191620155297869</v>
      </c>
      <c r="DG103" s="16">
        <f t="shared" si="167"/>
        <v>25.445665759836366</v>
      </c>
      <c r="DH103" s="16">
        <f t="shared" si="167"/>
        <v>3.69886952777631</v>
      </c>
      <c r="DI103" s="16">
        <f t="shared" si="167"/>
        <v>18.047926704284059</v>
      </c>
      <c r="DJ103" s="16">
        <f t="shared" si="167"/>
        <v>39.794722936344016</v>
      </c>
      <c r="DK103" s="16">
        <f t="shared" si="167"/>
        <v>61.541519168404051</v>
      </c>
      <c r="DL103" s="16">
        <f t="shared" si="167"/>
        <v>83.288315400464441</v>
      </c>
      <c r="DM103" s="16">
        <f t="shared" si="167"/>
        <v>105.03595346912334</v>
      </c>
      <c r="DN103" s="16">
        <f t="shared" si="167"/>
        <v>126.78274970118288</v>
      </c>
      <c r="DO103" s="16">
        <f t="shared" si="167"/>
        <v>148.52954593324296</v>
      </c>
      <c r="DP103" s="16">
        <f t="shared" si="167"/>
        <v>170.2763421653033</v>
      </c>
      <c r="DQ103" s="16">
        <f t="shared" si="167"/>
        <v>167.97686160263652</v>
      </c>
      <c r="DR103" s="16">
        <f t="shared" si="167"/>
        <v>146.23006537057626</v>
      </c>
      <c r="DS103" s="16">
        <f t="shared" si="167"/>
        <v>124.48326913851605</v>
      </c>
      <c r="DT103" s="16">
        <f t="shared" si="167"/>
        <v>102.73731474305455</v>
      </c>
      <c r="DU103" s="16">
        <f t="shared" si="167"/>
        <v>80.990518510994491</v>
      </c>
      <c r="DV103" s="16">
        <f t="shared" si="167"/>
        <v>59.243722278934115</v>
      </c>
      <c r="DW103" s="16">
        <f t="shared" si="167"/>
        <v>37.496926046874492</v>
      </c>
      <c r="DX103" s="16">
        <f t="shared" si="167"/>
        <v>15.75012981481413</v>
      </c>
      <c r="DY103" s="16">
        <f t="shared" si="167"/>
        <v>5.9966664172463311</v>
      </c>
      <c r="DZ103" s="16">
        <f t="shared" si="167"/>
        <v>27.744304485905531</v>
      </c>
      <c r="EA103" s="16">
        <f t="shared" ref="EA103:EV103" si="168">IF(ABS(EA94-EA$96)&lt;180,ABS(EA94-EA$96),360-ABS(EA94-EA$96))</f>
        <v>49.49110071796531</v>
      </c>
      <c r="EB103" s="16">
        <f t="shared" si="168"/>
        <v>71.237055113426806</v>
      </c>
      <c r="EC103" s="16">
        <f t="shared" si="168"/>
        <v>92.983851345487096</v>
      </c>
      <c r="ED103" s="16">
        <f t="shared" si="168"/>
        <v>114.73064757754685</v>
      </c>
      <c r="EE103" s="16">
        <f t="shared" si="168"/>
        <v>136.47744380960714</v>
      </c>
      <c r="EF103" s="16">
        <f t="shared" si="168"/>
        <v>158.22339820506872</v>
      </c>
      <c r="EG103" s="16">
        <f t="shared" si="168"/>
        <v>179.97019443712858</v>
      </c>
      <c r="EH103" s="16">
        <f t="shared" si="168"/>
        <v>158.28300933081113</v>
      </c>
      <c r="EI103" s="16">
        <f t="shared" si="168"/>
        <v>136.53621309875064</v>
      </c>
      <c r="EJ103" s="16">
        <f t="shared" si="168"/>
        <v>114.78941686669017</v>
      </c>
      <c r="EK103" s="16">
        <f t="shared" si="168"/>
        <v>93.042620634630708</v>
      </c>
      <c r="EL103" s="16">
        <f t="shared" si="168"/>
        <v>71.295824402570048</v>
      </c>
      <c r="EM103" s="16">
        <f t="shared" si="168"/>
        <v>49.548186333912554</v>
      </c>
      <c r="EN103" s="16">
        <f t="shared" si="168"/>
        <v>27.801390101851268</v>
      </c>
      <c r="EO103" s="16">
        <f t="shared" si="168"/>
        <v>6.0545938697918587</v>
      </c>
      <c r="EP103" s="16">
        <f t="shared" si="168"/>
        <v>15.692202362268858</v>
      </c>
      <c r="EQ103" s="16">
        <f t="shared" si="168"/>
        <v>37.438998594329917</v>
      </c>
      <c r="ER103" s="16">
        <f t="shared" si="168"/>
        <v>59.185794826388758</v>
      </c>
      <c r="ES103" s="16">
        <f t="shared" si="168"/>
        <v>80.931749221850396</v>
      </c>
      <c r="ET103" s="16">
        <f t="shared" si="168"/>
        <v>102.67854545391083</v>
      </c>
      <c r="EU103" s="16">
        <f t="shared" si="168"/>
        <v>124.42534168597052</v>
      </c>
      <c r="EV103" s="16">
        <f t="shared" si="168"/>
        <v>146.17213791803073</v>
      </c>
    </row>
    <row r="104" spans="1:152">
      <c r="B104" t="str">
        <f t="shared" si="163"/>
        <v>Venus</v>
      </c>
      <c r="C104" s="16">
        <f t="shared" ref="C104:AH104" si="169">IF(ABS(C95-C$96)&lt;180,ABS(C95-C$96),360-ABS(C95-C$96))</f>
        <v>14.398350000266248</v>
      </c>
      <c r="D104" s="16">
        <f t="shared" si="169"/>
        <v>10.083612457731755</v>
      </c>
      <c r="E104" s="16">
        <f t="shared" si="169"/>
        <v>5.7680330785983394</v>
      </c>
      <c r="F104" s="16">
        <f t="shared" si="169"/>
        <v>1.4524536994649928</v>
      </c>
      <c r="G104" s="16">
        <f t="shared" si="169"/>
        <v>2.8631256796684212</v>
      </c>
      <c r="H104" s="16">
        <f t="shared" si="169"/>
        <v>7.1787050588018246</v>
      </c>
      <c r="I104" s="16">
        <f t="shared" si="169"/>
        <v>11.494284437935235</v>
      </c>
      <c r="J104" s="16">
        <f t="shared" si="169"/>
        <v>15.809863817068631</v>
      </c>
      <c r="K104" s="16">
        <f t="shared" si="169"/>
        <v>20.125443196202013</v>
      </c>
      <c r="L104" s="16">
        <f t="shared" si="169"/>
        <v>24.441022575335396</v>
      </c>
      <c r="M104" s="16">
        <f t="shared" si="169"/>
        <v>28.756601954468778</v>
      </c>
      <c r="N104" s="16">
        <f t="shared" si="169"/>
        <v>33.072181333602217</v>
      </c>
      <c r="O104" s="16">
        <f t="shared" si="169"/>
        <v>37.387760712735698</v>
      </c>
      <c r="P104" s="16">
        <f t="shared" si="169"/>
        <v>41.703340091869023</v>
      </c>
      <c r="Q104" s="16">
        <f t="shared" si="169"/>
        <v>46.018919471002491</v>
      </c>
      <c r="R104" s="16">
        <f t="shared" si="169"/>
        <v>50.334498850135788</v>
      </c>
      <c r="S104" s="16">
        <f t="shared" si="169"/>
        <v>54.650078229269326</v>
      </c>
      <c r="T104" s="16">
        <f t="shared" si="169"/>
        <v>58.966499445001375</v>
      </c>
      <c r="U104" s="16">
        <f t="shared" si="169"/>
        <v>63.282078824134857</v>
      </c>
      <c r="V104" s="16">
        <f t="shared" si="169"/>
        <v>67.597658203268224</v>
      </c>
      <c r="W104" s="16">
        <f t="shared" si="169"/>
        <v>71.913237582401678</v>
      </c>
      <c r="X104" s="16">
        <f t="shared" si="169"/>
        <v>76.228816961535017</v>
      </c>
      <c r="Y104" s="16">
        <f t="shared" si="169"/>
        <v>80.54439634066847</v>
      </c>
      <c r="Z104" s="16">
        <f t="shared" si="169"/>
        <v>84.859975719801838</v>
      </c>
      <c r="AA104" s="16">
        <f t="shared" si="169"/>
        <v>89.175555098935263</v>
      </c>
      <c r="AB104" s="16">
        <f t="shared" si="169"/>
        <v>93.490292641469694</v>
      </c>
      <c r="AC104" s="16">
        <f t="shared" si="169"/>
        <v>97.805872020603147</v>
      </c>
      <c r="AD104" s="16">
        <f t="shared" si="169"/>
        <v>102.12145139973657</v>
      </c>
      <c r="AE104" s="16">
        <f t="shared" si="169"/>
        <v>106.43703077886985</v>
      </c>
      <c r="AF104" s="16">
        <f t="shared" si="169"/>
        <v>110.75261015800334</v>
      </c>
      <c r="AG104" s="16">
        <f t="shared" si="169"/>
        <v>115.06818953713662</v>
      </c>
      <c r="AH104" s="16">
        <f t="shared" si="169"/>
        <v>119.38376891627013</v>
      </c>
      <c r="AI104" s="16">
        <f t="shared" ref="AI104:BN104" si="170">IF(ABS(AI95-AI$96)&lt;180,ABS(AI95-AI$96),360-ABS(AI95-AI$96))</f>
        <v>123.69934829540352</v>
      </c>
      <c r="AJ104" s="16">
        <f t="shared" si="170"/>
        <v>128.01408583793804</v>
      </c>
      <c r="AK104" s="16">
        <f t="shared" si="170"/>
        <v>132.32966521707152</v>
      </c>
      <c r="AL104" s="16">
        <f t="shared" si="170"/>
        <v>136.64524459620483</v>
      </c>
      <c r="AM104" s="16">
        <f t="shared" si="170"/>
        <v>140.96082397533829</v>
      </c>
      <c r="AN104" s="16">
        <f t="shared" si="170"/>
        <v>145.27640335447163</v>
      </c>
      <c r="AO104" s="16">
        <f t="shared" si="170"/>
        <v>149.59198273360502</v>
      </c>
      <c r="AP104" s="16">
        <f t="shared" si="170"/>
        <v>153.90756211273839</v>
      </c>
      <c r="AQ104" s="16">
        <f t="shared" si="170"/>
        <v>158.22314149187187</v>
      </c>
      <c r="AR104" s="16">
        <f t="shared" si="170"/>
        <v>162.53872087100527</v>
      </c>
      <c r="AS104" s="16">
        <f t="shared" si="170"/>
        <v>166.85430025013872</v>
      </c>
      <c r="AT104" s="16">
        <f t="shared" si="170"/>
        <v>171.16987962927189</v>
      </c>
      <c r="AU104" s="16">
        <f t="shared" si="170"/>
        <v>175.4854590084054</v>
      </c>
      <c r="AV104" s="16">
        <f t="shared" si="170"/>
        <v>179.8010383875388</v>
      </c>
      <c r="AW104" s="16">
        <f t="shared" si="170"/>
        <v>175.88338223332772</v>
      </c>
      <c r="AX104" s="16">
        <f t="shared" si="170"/>
        <v>171.56780285419447</v>
      </c>
      <c r="AY104" s="16">
        <f t="shared" si="170"/>
        <v>167.25222347506113</v>
      </c>
      <c r="AZ104" s="16">
        <f t="shared" si="170"/>
        <v>162.93580225932868</v>
      </c>
      <c r="BA104" s="16">
        <f t="shared" si="170"/>
        <v>158.6202228801954</v>
      </c>
      <c r="BB104" s="16">
        <f t="shared" si="170"/>
        <v>154.30380166446326</v>
      </c>
      <c r="BC104" s="16">
        <f t="shared" si="170"/>
        <v>149.98822228532984</v>
      </c>
      <c r="BD104" s="16">
        <f t="shared" si="170"/>
        <v>145.67264290619633</v>
      </c>
      <c r="BE104" s="16">
        <f t="shared" si="170"/>
        <v>141.35706352706285</v>
      </c>
      <c r="BF104" s="16">
        <f t="shared" si="170"/>
        <v>137.04148414792962</v>
      </c>
      <c r="BG104" s="16">
        <f t="shared" si="170"/>
        <v>132.7259047687962</v>
      </c>
      <c r="BH104" s="16">
        <f t="shared" si="170"/>
        <v>128.41032538966283</v>
      </c>
      <c r="BI104" s="16">
        <f t="shared" si="170"/>
        <v>124.09474601052929</v>
      </c>
      <c r="BJ104" s="16">
        <f t="shared" si="170"/>
        <v>119.77916663139595</v>
      </c>
      <c r="BK104" s="16">
        <f t="shared" si="170"/>
        <v>115.46358725226261</v>
      </c>
      <c r="BL104" s="16">
        <f t="shared" si="170"/>
        <v>111.14800787312936</v>
      </c>
      <c r="BM104" s="16">
        <f t="shared" si="170"/>
        <v>106.83242849399588</v>
      </c>
      <c r="BN104" s="16">
        <f t="shared" si="170"/>
        <v>102.51684911486234</v>
      </c>
      <c r="BO104" s="16">
        <f t="shared" ref="BO104:CT104" si="171">IF(ABS(BO95-BO$96)&lt;180,ABS(BO95-BO$96),360-ABS(BO95-BO$96))</f>
        <v>98.201269735729056</v>
      </c>
      <c r="BP104" s="16">
        <f t="shared" si="171"/>
        <v>93.886532193194682</v>
      </c>
      <c r="BQ104" s="16">
        <f t="shared" si="171"/>
        <v>89.570952814060874</v>
      </c>
      <c r="BR104" s="16">
        <f t="shared" si="171"/>
        <v>85.255373434927677</v>
      </c>
      <c r="BS104" s="16">
        <f t="shared" si="171"/>
        <v>80.93979405579438</v>
      </c>
      <c r="BT104" s="16">
        <f t="shared" si="171"/>
        <v>76.624214676661083</v>
      </c>
      <c r="BU104" s="16">
        <f t="shared" si="171"/>
        <v>72.30863529752736</v>
      </c>
      <c r="BV104" s="16">
        <f t="shared" si="171"/>
        <v>67.993055918394077</v>
      </c>
      <c r="BW104" s="16">
        <f t="shared" si="171"/>
        <v>63.677476539260766</v>
      </c>
      <c r="BX104" s="16">
        <f t="shared" si="171"/>
        <v>59.361897160127285</v>
      </c>
      <c r="BY104" s="16">
        <f t="shared" si="171"/>
        <v>55.046317780993789</v>
      </c>
      <c r="BZ104" s="16">
        <f t="shared" si="171"/>
        <v>50.730738401860393</v>
      </c>
      <c r="CA104" s="16">
        <f t="shared" si="171"/>
        <v>46.415159022727067</v>
      </c>
      <c r="CB104" s="16">
        <f t="shared" si="171"/>
        <v>42.100421480192836</v>
      </c>
      <c r="CC104" s="16">
        <f t="shared" si="171"/>
        <v>37.784842101059013</v>
      </c>
      <c r="CD104" s="16">
        <f t="shared" si="171"/>
        <v>33.46926272192573</v>
      </c>
      <c r="CE104" s="16">
        <f t="shared" si="171"/>
        <v>29.153683342792533</v>
      </c>
      <c r="CF104" s="16">
        <f t="shared" si="171"/>
        <v>24.837262127060285</v>
      </c>
      <c r="CG104" s="16">
        <f t="shared" si="171"/>
        <v>20.521682747926462</v>
      </c>
      <c r="CH104" s="16">
        <f t="shared" si="171"/>
        <v>16.206103368793265</v>
      </c>
      <c r="CI104" s="16">
        <f t="shared" si="171"/>
        <v>11.890523989659954</v>
      </c>
      <c r="CJ104" s="16">
        <f t="shared" si="171"/>
        <v>7.5749446105266998</v>
      </c>
      <c r="CK104" s="16">
        <f t="shared" si="171"/>
        <v>3.2593652313931329</v>
      </c>
      <c r="CL104" s="16">
        <f t="shared" si="171"/>
        <v>1.0562141477402633</v>
      </c>
      <c r="CM104" s="16">
        <f t="shared" si="171"/>
        <v>5.3717935268736028</v>
      </c>
      <c r="CN104" s="16">
        <f t="shared" si="171"/>
        <v>9.6873729060069991</v>
      </c>
      <c r="CO104" s="16">
        <f t="shared" si="171"/>
        <v>14.002952285140509</v>
      </c>
      <c r="CP104" s="16">
        <f t="shared" si="171"/>
        <v>18.318531664273962</v>
      </c>
      <c r="CQ104" s="16">
        <f t="shared" si="171"/>
        <v>22.634111043407472</v>
      </c>
      <c r="CR104" s="16">
        <f t="shared" si="171"/>
        <v>26.949690422540755</v>
      </c>
      <c r="CS104" s="16">
        <f t="shared" si="171"/>
        <v>31.265269801674151</v>
      </c>
      <c r="CT104" s="16">
        <f t="shared" si="171"/>
        <v>35.58084918080749</v>
      </c>
      <c r="CU104" s="16">
        <f t="shared" ref="CU104:DZ104" si="172">IF(ABS(CU95-CU$96)&lt;180,ABS(CU95-CU$96),360-ABS(CU95-CU$96))</f>
        <v>39.896428559940887</v>
      </c>
      <c r="CV104" s="16">
        <f t="shared" si="172"/>
        <v>44.211166102475602</v>
      </c>
      <c r="CW104" s="16">
        <f t="shared" si="172"/>
        <v>48.526745481609055</v>
      </c>
      <c r="CX104" s="16">
        <f t="shared" si="172"/>
        <v>52.842324860742451</v>
      </c>
      <c r="CY104" s="16">
        <f t="shared" si="172"/>
        <v>57.157904239875791</v>
      </c>
      <c r="CZ104" s="16">
        <f t="shared" si="172"/>
        <v>61.473483619009244</v>
      </c>
      <c r="DA104" s="16">
        <f t="shared" si="172"/>
        <v>65.789062998142526</v>
      </c>
      <c r="DB104" s="16">
        <f t="shared" si="172"/>
        <v>70.105484213874419</v>
      </c>
      <c r="DC104" s="16">
        <f t="shared" si="172"/>
        <v>74.421063593008242</v>
      </c>
      <c r="DD104" s="16">
        <f t="shared" si="172"/>
        <v>78.736642972141439</v>
      </c>
      <c r="DE104" s="16">
        <f t="shared" si="172"/>
        <v>83.052222351274736</v>
      </c>
      <c r="DF104" s="16">
        <f t="shared" si="172"/>
        <v>87.367801730408246</v>
      </c>
      <c r="DG104" s="16">
        <f t="shared" si="172"/>
        <v>91.683381109541756</v>
      </c>
      <c r="DH104" s="16">
        <f t="shared" si="172"/>
        <v>95.998960488675138</v>
      </c>
      <c r="DI104" s="16">
        <f t="shared" si="172"/>
        <v>100.31453986780846</v>
      </c>
      <c r="DJ104" s="16">
        <f t="shared" si="172"/>
        <v>104.63011924694175</v>
      </c>
      <c r="DK104" s="16">
        <f t="shared" si="172"/>
        <v>108.94569862607534</v>
      </c>
      <c r="DL104" s="16">
        <f t="shared" si="172"/>
        <v>113.26211984180749</v>
      </c>
      <c r="DM104" s="16">
        <f t="shared" si="172"/>
        <v>117.5776992209409</v>
      </c>
      <c r="DN104" s="16">
        <f t="shared" si="172"/>
        <v>121.8932786000742</v>
      </c>
      <c r="DO104" s="16">
        <f t="shared" si="172"/>
        <v>126.20885797920781</v>
      </c>
      <c r="DP104" s="16">
        <f t="shared" si="172"/>
        <v>130.52443735834112</v>
      </c>
      <c r="DQ104" s="16">
        <f t="shared" si="172"/>
        <v>134.84001673747463</v>
      </c>
      <c r="DR104" s="16">
        <f t="shared" si="172"/>
        <v>139.15559611660763</v>
      </c>
      <c r="DS104" s="16">
        <f t="shared" si="172"/>
        <v>143.47117549574114</v>
      </c>
      <c r="DT104" s="16">
        <f t="shared" si="172"/>
        <v>147.78675487487482</v>
      </c>
      <c r="DU104" s="16">
        <f t="shared" si="172"/>
        <v>152.10233425400801</v>
      </c>
      <c r="DV104" s="16">
        <f t="shared" si="172"/>
        <v>156.41791363314132</v>
      </c>
      <c r="DW104" s="16">
        <f t="shared" si="172"/>
        <v>160.73349301227469</v>
      </c>
      <c r="DX104" s="16">
        <f t="shared" si="172"/>
        <v>165.0490723914082</v>
      </c>
      <c r="DY104" s="16">
        <f t="shared" si="172"/>
        <v>169.3646517705416</v>
      </c>
      <c r="DZ104" s="16">
        <f t="shared" si="172"/>
        <v>173.68023114967488</v>
      </c>
      <c r="EA104" s="16">
        <f t="shared" ref="EA104:EV104" si="173">IF(ABS(EA95-EA$96)&lt;180,ABS(EA95-EA$96),360-ABS(EA95-EA$96))</f>
        <v>177.99581052880839</v>
      </c>
      <c r="EB104" s="16">
        <f t="shared" si="173"/>
        <v>177.69029376525583</v>
      </c>
      <c r="EC104" s="16">
        <f t="shared" si="173"/>
        <v>173.3747143861226</v>
      </c>
      <c r="ED104" s="16">
        <f t="shared" si="173"/>
        <v>169.0591350069891</v>
      </c>
      <c r="EE104" s="16">
        <f t="shared" si="173"/>
        <v>164.7435556278559</v>
      </c>
      <c r="EF104" s="16">
        <f t="shared" si="173"/>
        <v>160.4279762487223</v>
      </c>
      <c r="EG104" s="16">
        <f t="shared" si="173"/>
        <v>156.11239686958891</v>
      </c>
      <c r="EH104" s="16">
        <f t="shared" si="173"/>
        <v>151.79681749045551</v>
      </c>
      <c r="EI104" s="16">
        <f t="shared" si="173"/>
        <v>147.48123811132228</v>
      </c>
      <c r="EJ104" s="16">
        <f t="shared" si="173"/>
        <v>143.16565873218866</v>
      </c>
      <c r="EK104" s="16">
        <f t="shared" si="173"/>
        <v>138.85007935305526</v>
      </c>
      <c r="EL104" s="16">
        <f t="shared" si="173"/>
        <v>134.53449997392187</v>
      </c>
      <c r="EM104" s="16">
        <f t="shared" si="173"/>
        <v>130.21892059478847</v>
      </c>
      <c r="EN104" s="16">
        <f t="shared" si="173"/>
        <v>125.90334121565485</v>
      </c>
      <c r="EO104" s="16">
        <f t="shared" si="173"/>
        <v>121.58776183652188</v>
      </c>
      <c r="EP104" s="16">
        <f t="shared" si="173"/>
        <v>117.27218245738806</v>
      </c>
      <c r="EQ104" s="16">
        <f t="shared" si="173"/>
        <v>112.95660307825509</v>
      </c>
      <c r="ER104" s="16">
        <f t="shared" si="173"/>
        <v>108.64018186252304</v>
      </c>
      <c r="ES104" s="16">
        <f t="shared" si="173"/>
        <v>104.32460248338901</v>
      </c>
      <c r="ET104" s="16">
        <f t="shared" si="173"/>
        <v>100.00902310425582</v>
      </c>
      <c r="EU104" s="16">
        <f t="shared" si="173"/>
        <v>95.69344372512262</v>
      </c>
      <c r="EV104" s="16">
        <f t="shared" si="173"/>
        <v>91.377864345989224</v>
      </c>
    </row>
    <row r="105" spans="1:152">
      <c r="B105" t="str">
        <f t="shared" si="163"/>
        <v>Jorden</v>
      </c>
      <c r="C105" s="16">
        <f t="shared" ref="C105:AH105" si="174">IF(ABS(C96-C$96)&lt;180,ABS(C96-C$96),360-ABS(C96-C$96))</f>
        <v>0</v>
      </c>
      <c r="D105" s="16">
        <f t="shared" si="174"/>
        <v>0</v>
      </c>
      <c r="E105" s="16">
        <f t="shared" si="174"/>
        <v>0</v>
      </c>
      <c r="F105" s="16">
        <f t="shared" si="174"/>
        <v>0</v>
      </c>
      <c r="G105" s="16">
        <f t="shared" si="174"/>
        <v>0</v>
      </c>
      <c r="H105" s="16">
        <f t="shared" si="174"/>
        <v>0</v>
      </c>
      <c r="I105" s="16">
        <f t="shared" si="174"/>
        <v>0</v>
      </c>
      <c r="J105" s="16">
        <f t="shared" si="174"/>
        <v>0</v>
      </c>
      <c r="K105" s="16">
        <f t="shared" si="174"/>
        <v>0</v>
      </c>
      <c r="L105" s="16">
        <f t="shared" si="174"/>
        <v>0</v>
      </c>
      <c r="M105" s="16">
        <f t="shared" si="174"/>
        <v>0</v>
      </c>
      <c r="N105" s="16">
        <f t="shared" si="174"/>
        <v>0</v>
      </c>
      <c r="O105" s="16">
        <f t="shared" si="174"/>
        <v>0</v>
      </c>
      <c r="P105" s="16">
        <f t="shared" si="174"/>
        <v>0</v>
      </c>
      <c r="Q105" s="16">
        <f t="shared" si="174"/>
        <v>0</v>
      </c>
      <c r="R105" s="16">
        <f t="shared" si="174"/>
        <v>0</v>
      </c>
      <c r="S105" s="16">
        <f t="shared" si="174"/>
        <v>0</v>
      </c>
      <c r="T105" s="16">
        <f t="shared" si="174"/>
        <v>0</v>
      </c>
      <c r="U105" s="16">
        <f t="shared" si="174"/>
        <v>0</v>
      </c>
      <c r="V105" s="16">
        <f t="shared" si="174"/>
        <v>0</v>
      </c>
      <c r="W105" s="16">
        <f t="shared" si="174"/>
        <v>0</v>
      </c>
      <c r="X105" s="16">
        <f t="shared" si="174"/>
        <v>0</v>
      </c>
      <c r="Y105" s="16">
        <f t="shared" si="174"/>
        <v>0</v>
      </c>
      <c r="Z105" s="16">
        <f t="shared" si="174"/>
        <v>0</v>
      </c>
      <c r="AA105" s="16">
        <f t="shared" si="174"/>
        <v>0</v>
      </c>
      <c r="AB105" s="16">
        <f t="shared" si="174"/>
        <v>0</v>
      </c>
      <c r="AC105" s="16">
        <f t="shared" si="174"/>
        <v>0</v>
      </c>
      <c r="AD105" s="16">
        <f t="shared" si="174"/>
        <v>0</v>
      </c>
      <c r="AE105" s="16">
        <f t="shared" si="174"/>
        <v>0</v>
      </c>
      <c r="AF105" s="16">
        <f t="shared" si="174"/>
        <v>0</v>
      </c>
      <c r="AG105" s="16">
        <f t="shared" si="174"/>
        <v>0</v>
      </c>
      <c r="AH105" s="16">
        <f t="shared" si="174"/>
        <v>0</v>
      </c>
      <c r="AI105" s="16">
        <f t="shared" ref="AI105:BN105" si="175">IF(ABS(AI96-AI$96)&lt;180,ABS(AI96-AI$96),360-ABS(AI96-AI$96))</f>
        <v>0</v>
      </c>
      <c r="AJ105" s="16">
        <f t="shared" si="175"/>
        <v>0</v>
      </c>
      <c r="AK105" s="16">
        <f t="shared" si="175"/>
        <v>0</v>
      </c>
      <c r="AL105" s="16">
        <f t="shared" si="175"/>
        <v>0</v>
      </c>
      <c r="AM105" s="16">
        <f t="shared" si="175"/>
        <v>0</v>
      </c>
      <c r="AN105" s="16">
        <f t="shared" si="175"/>
        <v>0</v>
      </c>
      <c r="AO105" s="16">
        <f t="shared" si="175"/>
        <v>0</v>
      </c>
      <c r="AP105" s="16">
        <f t="shared" si="175"/>
        <v>0</v>
      </c>
      <c r="AQ105" s="16">
        <f t="shared" si="175"/>
        <v>0</v>
      </c>
      <c r="AR105" s="16">
        <f t="shared" si="175"/>
        <v>0</v>
      </c>
      <c r="AS105" s="16">
        <f t="shared" si="175"/>
        <v>0</v>
      </c>
      <c r="AT105" s="16">
        <f t="shared" si="175"/>
        <v>0</v>
      </c>
      <c r="AU105" s="16">
        <f t="shared" si="175"/>
        <v>0</v>
      </c>
      <c r="AV105" s="16">
        <f t="shared" si="175"/>
        <v>0</v>
      </c>
      <c r="AW105" s="16">
        <f t="shared" si="175"/>
        <v>0</v>
      </c>
      <c r="AX105" s="16">
        <f t="shared" si="175"/>
        <v>0</v>
      </c>
      <c r="AY105" s="16">
        <f t="shared" si="175"/>
        <v>0</v>
      </c>
      <c r="AZ105" s="16">
        <f t="shared" si="175"/>
        <v>0</v>
      </c>
      <c r="BA105" s="16">
        <f t="shared" si="175"/>
        <v>0</v>
      </c>
      <c r="BB105" s="16">
        <f t="shared" si="175"/>
        <v>0</v>
      </c>
      <c r="BC105" s="16">
        <f t="shared" si="175"/>
        <v>0</v>
      </c>
      <c r="BD105" s="16">
        <f t="shared" si="175"/>
        <v>0</v>
      </c>
      <c r="BE105" s="16">
        <f t="shared" si="175"/>
        <v>0</v>
      </c>
      <c r="BF105" s="16">
        <f t="shared" si="175"/>
        <v>0</v>
      </c>
      <c r="BG105" s="16">
        <f t="shared" si="175"/>
        <v>0</v>
      </c>
      <c r="BH105" s="16">
        <f t="shared" si="175"/>
        <v>0</v>
      </c>
      <c r="BI105" s="16">
        <f t="shared" si="175"/>
        <v>0</v>
      </c>
      <c r="BJ105" s="16">
        <f t="shared" si="175"/>
        <v>0</v>
      </c>
      <c r="BK105" s="16">
        <f t="shared" si="175"/>
        <v>0</v>
      </c>
      <c r="BL105" s="16">
        <f t="shared" si="175"/>
        <v>0</v>
      </c>
      <c r="BM105" s="16">
        <f t="shared" si="175"/>
        <v>0</v>
      </c>
      <c r="BN105" s="16">
        <f t="shared" si="175"/>
        <v>0</v>
      </c>
      <c r="BO105" s="16">
        <f t="shared" ref="BO105:CT105" si="176">IF(ABS(BO96-BO$96)&lt;180,ABS(BO96-BO$96),360-ABS(BO96-BO$96))</f>
        <v>0</v>
      </c>
      <c r="BP105" s="16">
        <f t="shared" si="176"/>
        <v>0</v>
      </c>
      <c r="BQ105" s="16">
        <f t="shared" si="176"/>
        <v>0</v>
      </c>
      <c r="BR105" s="16">
        <f t="shared" si="176"/>
        <v>0</v>
      </c>
      <c r="BS105" s="16">
        <f t="shared" si="176"/>
        <v>0</v>
      </c>
      <c r="BT105" s="16">
        <f t="shared" si="176"/>
        <v>0</v>
      </c>
      <c r="BU105" s="16">
        <f t="shared" si="176"/>
        <v>0</v>
      </c>
      <c r="BV105" s="16">
        <f t="shared" si="176"/>
        <v>0</v>
      </c>
      <c r="BW105" s="16">
        <f t="shared" si="176"/>
        <v>0</v>
      </c>
      <c r="BX105" s="16">
        <f t="shared" si="176"/>
        <v>0</v>
      </c>
      <c r="BY105" s="16">
        <f t="shared" si="176"/>
        <v>0</v>
      </c>
      <c r="BZ105" s="16">
        <f t="shared" si="176"/>
        <v>0</v>
      </c>
      <c r="CA105" s="16">
        <f t="shared" si="176"/>
        <v>0</v>
      </c>
      <c r="CB105" s="16">
        <f t="shared" si="176"/>
        <v>0</v>
      </c>
      <c r="CC105" s="16">
        <f t="shared" si="176"/>
        <v>0</v>
      </c>
      <c r="CD105" s="16">
        <f t="shared" si="176"/>
        <v>0</v>
      </c>
      <c r="CE105" s="16">
        <f t="shared" si="176"/>
        <v>0</v>
      </c>
      <c r="CF105" s="16">
        <f t="shared" si="176"/>
        <v>0</v>
      </c>
      <c r="CG105" s="16">
        <f t="shared" si="176"/>
        <v>0</v>
      </c>
      <c r="CH105" s="16">
        <f t="shared" si="176"/>
        <v>0</v>
      </c>
      <c r="CI105" s="16">
        <f t="shared" si="176"/>
        <v>0</v>
      </c>
      <c r="CJ105" s="16">
        <f t="shared" si="176"/>
        <v>0</v>
      </c>
      <c r="CK105" s="16">
        <f t="shared" si="176"/>
        <v>0</v>
      </c>
      <c r="CL105" s="16">
        <f t="shared" si="176"/>
        <v>0</v>
      </c>
      <c r="CM105" s="16">
        <f t="shared" si="176"/>
        <v>0</v>
      </c>
      <c r="CN105" s="16">
        <f t="shared" si="176"/>
        <v>0</v>
      </c>
      <c r="CO105" s="16">
        <f t="shared" si="176"/>
        <v>0</v>
      </c>
      <c r="CP105" s="16">
        <f t="shared" si="176"/>
        <v>0</v>
      </c>
      <c r="CQ105" s="16">
        <f t="shared" si="176"/>
        <v>0</v>
      </c>
      <c r="CR105" s="16">
        <f t="shared" si="176"/>
        <v>0</v>
      </c>
      <c r="CS105" s="16">
        <f t="shared" si="176"/>
        <v>0</v>
      </c>
      <c r="CT105" s="16">
        <f t="shared" si="176"/>
        <v>0</v>
      </c>
      <c r="CU105" s="16">
        <f t="shared" ref="CU105:DZ105" si="177">IF(ABS(CU96-CU$96)&lt;180,ABS(CU96-CU$96),360-ABS(CU96-CU$96))</f>
        <v>0</v>
      </c>
      <c r="CV105" s="16">
        <f t="shared" si="177"/>
        <v>0</v>
      </c>
      <c r="CW105" s="16">
        <f t="shared" si="177"/>
        <v>0</v>
      </c>
      <c r="CX105" s="16">
        <f t="shared" si="177"/>
        <v>0</v>
      </c>
      <c r="CY105" s="16">
        <f t="shared" si="177"/>
        <v>0</v>
      </c>
      <c r="CZ105" s="16">
        <f t="shared" si="177"/>
        <v>0</v>
      </c>
      <c r="DA105" s="16">
        <f t="shared" si="177"/>
        <v>0</v>
      </c>
      <c r="DB105" s="16">
        <f t="shared" si="177"/>
        <v>0</v>
      </c>
      <c r="DC105" s="16">
        <f t="shared" si="177"/>
        <v>0</v>
      </c>
      <c r="DD105" s="16">
        <f t="shared" si="177"/>
        <v>0</v>
      </c>
      <c r="DE105" s="16">
        <f t="shared" si="177"/>
        <v>0</v>
      </c>
      <c r="DF105" s="16">
        <f t="shared" si="177"/>
        <v>0</v>
      </c>
      <c r="DG105" s="16">
        <f t="shared" si="177"/>
        <v>0</v>
      </c>
      <c r="DH105" s="16">
        <f t="shared" si="177"/>
        <v>0</v>
      </c>
      <c r="DI105" s="16">
        <f t="shared" si="177"/>
        <v>0</v>
      </c>
      <c r="DJ105" s="16">
        <f t="shared" si="177"/>
        <v>0</v>
      </c>
      <c r="DK105" s="16">
        <f t="shared" si="177"/>
        <v>0</v>
      </c>
      <c r="DL105" s="16">
        <f t="shared" si="177"/>
        <v>0</v>
      </c>
      <c r="DM105" s="16">
        <f t="shared" si="177"/>
        <v>0</v>
      </c>
      <c r="DN105" s="16">
        <f t="shared" si="177"/>
        <v>0</v>
      </c>
      <c r="DO105" s="16">
        <f t="shared" si="177"/>
        <v>0</v>
      </c>
      <c r="DP105" s="16">
        <f t="shared" si="177"/>
        <v>0</v>
      </c>
      <c r="DQ105" s="16">
        <f t="shared" si="177"/>
        <v>0</v>
      </c>
      <c r="DR105" s="16">
        <f t="shared" si="177"/>
        <v>0</v>
      </c>
      <c r="DS105" s="16">
        <f t="shared" si="177"/>
        <v>0</v>
      </c>
      <c r="DT105" s="16">
        <f t="shared" si="177"/>
        <v>0</v>
      </c>
      <c r="DU105" s="16">
        <f t="shared" si="177"/>
        <v>0</v>
      </c>
      <c r="DV105" s="16">
        <f t="shared" si="177"/>
        <v>0</v>
      </c>
      <c r="DW105" s="16">
        <f t="shared" si="177"/>
        <v>0</v>
      </c>
      <c r="DX105" s="16">
        <f t="shared" si="177"/>
        <v>0</v>
      </c>
      <c r="DY105" s="16">
        <f t="shared" si="177"/>
        <v>0</v>
      </c>
      <c r="DZ105" s="16">
        <f t="shared" si="177"/>
        <v>0</v>
      </c>
      <c r="EA105" s="16">
        <f t="shared" ref="EA105:EV105" si="178">IF(ABS(EA96-EA$96)&lt;180,ABS(EA96-EA$96),360-ABS(EA96-EA$96))</f>
        <v>0</v>
      </c>
      <c r="EB105" s="16">
        <f t="shared" si="178"/>
        <v>0</v>
      </c>
      <c r="EC105" s="16">
        <f t="shared" si="178"/>
        <v>0</v>
      </c>
      <c r="ED105" s="16">
        <f t="shared" si="178"/>
        <v>0</v>
      </c>
      <c r="EE105" s="16">
        <f t="shared" si="178"/>
        <v>0</v>
      </c>
      <c r="EF105" s="16">
        <f t="shared" si="178"/>
        <v>0</v>
      </c>
      <c r="EG105" s="16">
        <f t="shared" si="178"/>
        <v>0</v>
      </c>
      <c r="EH105" s="16">
        <f t="shared" si="178"/>
        <v>0</v>
      </c>
      <c r="EI105" s="16">
        <f t="shared" si="178"/>
        <v>0</v>
      </c>
      <c r="EJ105" s="16">
        <f t="shared" si="178"/>
        <v>0</v>
      </c>
      <c r="EK105" s="16">
        <f t="shared" si="178"/>
        <v>0</v>
      </c>
      <c r="EL105" s="16">
        <f t="shared" si="178"/>
        <v>0</v>
      </c>
      <c r="EM105" s="16">
        <f t="shared" si="178"/>
        <v>0</v>
      </c>
      <c r="EN105" s="16">
        <f t="shared" si="178"/>
        <v>0</v>
      </c>
      <c r="EO105" s="16">
        <f t="shared" si="178"/>
        <v>0</v>
      </c>
      <c r="EP105" s="16">
        <f t="shared" si="178"/>
        <v>0</v>
      </c>
      <c r="EQ105" s="16">
        <f t="shared" si="178"/>
        <v>0</v>
      </c>
      <c r="ER105" s="16">
        <f t="shared" si="178"/>
        <v>0</v>
      </c>
      <c r="ES105" s="16">
        <f t="shared" si="178"/>
        <v>0</v>
      </c>
      <c r="ET105" s="16">
        <f t="shared" si="178"/>
        <v>0</v>
      </c>
      <c r="EU105" s="16">
        <f t="shared" si="178"/>
        <v>0</v>
      </c>
      <c r="EV105" s="16">
        <f t="shared" si="178"/>
        <v>0</v>
      </c>
    </row>
    <row r="106" spans="1:152">
      <c r="B106" t="str">
        <f t="shared" si="163"/>
        <v>Mars</v>
      </c>
      <c r="C106" s="16">
        <f t="shared" ref="C106:AH106" si="179">IF(ABS(C97-C$96)&lt;180,ABS(C97-C$96),360-ABS(C97-C$96))</f>
        <v>126.70734625139357</v>
      </c>
      <c r="D106" s="16">
        <f t="shared" si="179"/>
        <v>129.93861552031953</v>
      </c>
      <c r="E106" s="16">
        <f t="shared" si="179"/>
        <v>133.16988478924557</v>
      </c>
      <c r="F106" s="16">
        <f t="shared" si="179"/>
        <v>136.40115405817158</v>
      </c>
      <c r="G106" s="16">
        <f t="shared" si="179"/>
        <v>139.6324233270976</v>
      </c>
      <c r="H106" s="16">
        <f t="shared" si="179"/>
        <v>142.86369259602364</v>
      </c>
      <c r="I106" s="16">
        <f t="shared" si="179"/>
        <v>146.0949618649496</v>
      </c>
      <c r="J106" s="16">
        <f t="shared" si="179"/>
        <v>149.32623113387564</v>
      </c>
      <c r="K106" s="16">
        <f t="shared" si="179"/>
        <v>152.55750040280168</v>
      </c>
      <c r="L106" s="16">
        <f t="shared" si="179"/>
        <v>155.78876967172766</v>
      </c>
      <c r="M106" s="16">
        <f t="shared" si="179"/>
        <v>159.02003894065365</v>
      </c>
      <c r="N106" s="16">
        <f t="shared" si="179"/>
        <v>162.25130820957969</v>
      </c>
      <c r="O106" s="16">
        <f t="shared" si="179"/>
        <v>165.48257747850573</v>
      </c>
      <c r="P106" s="16">
        <f t="shared" si="179"/>
        <v>168.71384674743172</v>
      </c>
      <c r="Q106" s="16">
        <f t="shared" si="179"/>
        <v>171.94511601635776</v>
      </c>
      <c r="R106" s="16">
        <f t="shared" si="179"/>
        <v>175.17638528528374</v>
      </c>
      <c r="S106" s="16">
        <f t="shared" si="179"/>
        <v>178.40765455420973</v>
      </c>
      <c r="T106" s="16">
        <f t="shared" si="179"/>
        <v>178.3610761768642</v>
      </c>
      <c r="U106" s="16">
        <f t="shared" si="179"/>
        <v>175.12980690793825</v>
      </c>
      <c r="V106" s="16">
        <f t="shared" si="179"/>
        <v>171.8985376390122</v>
      </c>
      <c r="W106" s="16">
        <f t="shared" si="179"/>
        <v>168.66726837008619</v>
      </c>
      <c r="X106" s="16">
        <f t="shared" si="179"/>
        <v>165.43599910116026</v>
      </c>
      <c r="Y106" s="16">
        <f t="shared" si="179"/>
        <v>162.20472983223422</v>
      </c>
      <c r="Z106" s="16">
        <f t="shared" si="179"/>
        <v>158.97346056330821</v>
      </c>
      <c r="AA106" s="16">
        <f t="shared" si="179"/>
        <v>155.74219129438217</v>
      </c>
      <c r="AB106" s="16">
        <f t="shared" si="179"/>
        <v>152.51008018885733</v>
      </c>
      <c r="AC106" s="16">
        <f t="shared" si="179"/>
        <v>149.27881091993129</v>
      </c>
      <c r="AD106" s="16">
        <f t="shared" si="179"/>
        <v>146.04754165100528</v>
      </c>
      <c r="AE106" s="16">
        <f t="shared" si="179"/>
        <v>142.81627238207923</v>
      </c>
      <c r="AF106" s="16">
        <f t="shared" si="179"/>
        <v>139.58500311315322</v>
      </c>
      <c r="AG106" s="16">
        <f t="shared" si="179"/>
        <v>136.35373384422735</v>
      </c>
      <c r="AH106" s="16">
        <f t="shared" si="179"/>
        <v>133.12246457530125</v>
      </c>
      <c r="AI106" s="16">
        <f t="shared" ref="AI106:BN106" si="180">IF(ABS(AI97-AI$96)&lt;180,ABS(AI97-AI$96),360-ABS(AI97-AI$96))</f>
        <v>129.89035346977639</v>
      </c>
      <c r="AJ106" s="16">
        <f t="shared" si="180"/>
        <v>126.6590842008504</v>
      </c>
      <c r="AK106" s="16">
        <f t="shared" si="180"/>
        <v>123.4278149319243</v>
      </c>
      <c r="AL106" s="16">
        <f t="shared" si="180"/>
        <v>120.19654566299837</v>
      </c>
      <c r="AM106" s="16">
        <f t="shared" si="180"/>
        <v>116.96527639407228</v>
      </c>
      <c r="AN106" s="16">
        <f t="shared" si="180"/>
        <v>113.73400712514629</v>
      </c>
      <c r="AO106" s="16">
        <f t="shared" si="180"/>
        <v>110.50273785622025</v>
      </c>
      <c r="AP106" s="16">
        <f t="shared" si="180"/>
        <v>107.27146858729421</v>
      </c>
      <c r="AQ106" s="16">
        <f t="shared" si="180"/>
        <v>104.04019931836825</v>
      </c>
      <c r="AR106" s="16">
        <f t="shared" si="180"/>
        <v>100.80893004944238</v>
      </c>
      <c r="AS106" s="16">
        <f t="shared" si="180"/>
        <v>97.577660780516283</v>
      </c>
      <c r="AT106" s="16">
        <f t="shared" si="180"/>
        <v>94.346391511590241</v>
      </c>
      <c r="AU106" s="16">
        <f t="shared" si="180"/>
        <v>91.115122242664199</v>
      </c>
      <c r="AV106" s="16">
        <f t="shared" si="180"/>
        <v>87.883852973738271</v>
      </c>
      <c r="AW106" s="16">
        <f t="shared" si="180"/>
        <v>84.65258370481223</v>
      </c>
      <c r="AX106" s="16">
        <f t="shared" si="180"/>
        <v>81.421314435886188</v>
      </c>
      <c r="AY106" s="16">
        <f t="shared" si="180"/>
        <v>78.190045166960147</v>
      </c>
      <c r="AZ106" s="16">
        <f t="shared" si="180"/>
        <v>74.958775898034219</v>
      </c>
      <c r="BA106" s="16">
        <f t="shared" si="180"/>
        <v>71.72750662910812</v>
      </c>
      <c r="BB106" s="16">
        <f t="shared" si="180"/>
        <v>68.497079196781016</v>
      </c>
      <c r="BC106" s="16">
        <f t="shared" si="180"/>
        <v>65.265809927854974</v>
      </c>
      <c r="BD106" s="16">
        <f t="shared" si="180"/>
        <v>62.034540658929004</v>
      </c>
      <c r="BE106" s="16">
        <f t="shared" si="180"/>
        <v>58.803271390003061</v>
      </c>
      <c r="BF106" s="16">
        <f t="shared" si="180"/>
        <v>55.572002121076878</v>
      </c>
      <c r="BG106" s="16">
        <f t="shared" si="180"/>
        <v>52.340732852150943</v>
      </c>
      <c r="BH106" s="16">
        <f t="shared" si="180"/>
        <v>49.109463583225001</v>
      </c>
      <c r="BI106" s="16">
        <f t="shared" si="180"/>
        <v>45.87819431429898</v>
      </c>
      <c r="BJ106" s="16">
        <f t="shared" si="180"/>
        <v>42.646925045372889</v>
      </c>
      <c r="BK106" s="16">
        <f t="shared" si="180"/>
        <v>39.415655776446854</v>
      </c>
      <c r="BL106" s="16">
        <f t="shared" si="180"/>
        <v>36.184386507521026</v>
      </c>
      <c r="BM106" s="16">
        <f t="shared" si="180"/>
        <v>32.953117238594857</v>
      </c>
      <c r="BN106" s="16">
        <f t="shared" si="180"/>
        <v>29.721847969668929</v>
      </c>
      <c r="BO106" s="16">
        <f t="shared" ref="BO106:CT106" si="181">IF(ABS(BO97-BO$96)&lt;180,ABS(BO97-BO$96),360-ABS(BO97-BO$96))</f>
        <v>26.490578700743015</v>
      </c>
      <c r="BP106" s="16">
        <f t="shared" si="181"/>
        <v>23.259309431816803</v>
      </c>
      <c r="BQ106" s="16">
        <f t="shared" si="181"/>
        <v>20.028040162890832</v>
      </c>
      <c r="BR106" s="16">
        <f t="shared" si="181"/>
        <v>16.796770893964862</v>
      </c>
      <c r="BS106" s="16">
        <f t="shared" si="181"/>
        <v>13.565501625038848</v>
      </c>
      <c r="BT106" s="16">
        <f t="shared" si="181"/>
        <v>10.334232356112679</v>
      </c>
      <c r="BU106" s="16">
        <f t="shared" si="181"/>
        <v>7.1029630871869074</v>
      </c>
      <c r="BV106" s="16">
        <f t="shared" si="181"/>
        <v>3.8716938182608089</v>
      </c>
      <c r="BW106" s="16">
        <f t="shared" si="181"/>
        <v>0.64042454933473891</v>
      </c>
      <c r="BX106" s="16">
        <f t="shared" si="181"/>
        <v>2.5908447195911606</v>
      </c>
      <c r="BY106" s="16">
        <f t="shared" si="181"/>
        <v>5.822113988517259</v>
      </c>
      <c r="BZ106" s="16">
        <f t="shared" si="181"/>
        <v>9.0533832574431301</v>
      </c>
      <c r="CA106" s="16">
        <f t="shared" si="181"/>
        <v>12.284652526369285</v>
      </c>
      <c r="CB106" s="16">
        <f t="shared" si="181"/>
        <v>15.516763631894122</v>
      </c>
      <c r="CC106" s="16">
        <f t="shared" si="181"/>
        <v>18.748032900820021</v>
      </c>
      <c r="CD106" s="16">
        <f t="shared" si="181"/>
        <v>21.979302169746205</v>
      </c>
      <c r="CE106" s="16">
        <f t="shared" si="181"/>
        <v>25.210571438672304</v>
      </c>
      <c r="CF106" s="16">
        <f t="shared" si="181"/>
        <v>28.440998870999209</v>
      </c>
      <c r="CG106" s="16">
        <f t="shared" si="181"/>
        <v>31.672268139925194</v>
      </c>
      <c r="CH106" s="16">
        <f t="shared" si="181"/>
        <v>34.903537408851179</v>
      </c>
      <c r="CI106" s="16">
        <f t="shared" si="181"/>
        <v>38.134806677777249</v>
      </c>
      <c r="CJ106" s="16">
        <f t="shared" si="181"/>
        <v>41.366075946703376</v>
      </c>
      <c r="CK106" s="16">
        <f t="shared" si="181"/>
        <v>44.597345215629389</v>
      </c>
      <c r="CL106" s="16">
        <f t="shared" si="181"/>
        <v>47.828614484555175</v>
      </c>
      <c r="CM106" s="16">
        <f t="shared" si="181"/>
        <v>51.05988375348133</v>
      </c>
      <c r="CN106" s="16">
        <f t="shared" si="181"/>
        <v>54.291153022407428</v>
      </c>
      <c r="CO106" s="16">
        <f t="shared" si="181"/>
        <v>57.522422291333356</v>
      </c>
      <c r="CP106" s="16">
        <f t="shared" si="181"/>
        <v>60.753691560259227</v>
      </c>
      <c r="CQ106" s="16">
        <f t="shared" si="181"/>
        <v>63.984960829185383</v>
      </c>
      <c r="CR106" s="16">
        <f t="shared" si="181"/>
        <v>67.216230098111481</v>
      </c>
      <c r="CS106" s="16">
        <f t="shared" si="181"/>
        <v>70.447499367037381</v>
      </c>
      <c r="CT106" s="16">
        <f t="shared" si="181"/>
        <v>73.678768635963564</v>
      </c>
      <c r="CU106" s="16">
        <f t="shared" ref="CU106:DZ106" si="182">IF(ABS(CU97-CU$96)&lt;180,ABS(CU97-CU$96),360-ABS(CU97-CU$96))</f>
        <v>76.910037904889435</v>
      </c>
      <c r="CV106" s="16">
        <f t="shared" si="182"/>
        <v>80.141307173815306</v>
      </c>
      <c r="CW106" s="16">
        <f t="shared" si="182"/>
        <v>83.372576442741291</v>
      </c>
      <c r="CX106" s="16">
        <f t="shared" si="182"/>
        <v>86.603845711667475</v>
      </c>
      <c r="CY106" s="16">
        <f t="shared" si="182"/>
        <v>89.835114980593488</v>
      </c>
      <c r="CZ106" s="16">
        <f t="shared" si="182"/>
        <v>93.066384249519473</v>
      </c>
      <c r="DA106" s="16">
        <f t="shared" si="182"/>
        <v>96.297653518445657</v>
      </c>
      <c r="DB106" s="16">
        <f t="shared" si="182"/>
        <v>99.528080950772789</v>
      </c>
      <c r="DC106" s="16">
        <f t="shared" si="182"/>
        <v>102.75935021969877</v>
      </c>
      <c r="DD106" s="16">
        <f t="shared" si="182"/>
        <v>105.99061948862476</v>
      </c>
      <c r="DE106" s="16">
        <f t="shared" si="182"/>
        <v>109.22188875755063</v>
      </c>
      <c r="DF106" s="16">
        <f t="shared" si="182"/>
        <v>112.45315802647664</v>
      </c>
      <c r="DG106" s="16">
        <f t="shared" si="182"/>
        <v>115.68442729540271</v>
      </c>
      <c r="DH106" s="16">
        <f t="shared" si="182"/>
        <v>118.9156965643287</v>
      </c>
      <c r="DI106" s="16">
        <f t="shared" si="182"/>
        <v>122.14696583325468</v>
      </c>
      <c r="DJ106" s="16">
        <f t="shared" si="182"/>
        <v>125.37823510218089</v>
      </c>
      <c r="DK106" s="16">
        <f t="shared" si="182"/>
        <v>128.60950437110688</v>
      </c>
      <c r="DL106" s="16">
        <f t="shared" si="182"/>
        <v>131.84077364003286</v>
      </c>
      <c r="DM106" s="16">
        <f t="shared" si="182"/>
        <v>135.07204290895885</v>
      </c>
      <c r="DN106" s="16">
        <f t="shared" si="182"/>
        <v>138.303312177885</v>
      </c>
      <c r="DO106" s="16">
        <f t="shared" si="182"/>
        <v>141.53458144681079</v>
      </c>
      <c r="DP106" s="16">
        <f t="shared" si="182"/>
        <v>144.76585071573683</v>
      </c>
      <c r="DQ106" s="16">
        <f t="shared" si="182"/>
        <v>147.99711998466296</v>
      </c>
      <c r="DR106" s="16">
        <f t="shared" si="182"/>
        <v>151.22838925358889</v>
      </c>
      <c r="DS106" s="16">
        <f t="shared" si="182"/>
        <v>154.45965852251476</v>
      </c>
      <c r="DT106" s="16">
        <f t="shared" si="182"/>
        <v>157.69092779144086</v>
      </c>
      <c r="DU106" s="16">
        <f t="shared" si="182"/>
        <v>160.92219706036687</v>
      </c>
      <c r="DV106" s="16">
        <f t="shared" si="182"/>
        <v>164.15346632929294</v>
      </c>
      <c r="DW106" s="16">
        <f t="shared" si="182"/>
        <v>167.38473559821895</v>
      </c>
      <c r="DX106" s="16">
        <f t="shared" si="182"/>
        <v>170.61600486714505</v>
      </c>
      <c r="DY106" s="16">
        <f t="shared" si="182"/>
        <v>173.84727413607092</v>
      </c>
      <c r="DZ106" s="16">
        <f t="shared" si="182"/>
        <v>177.07854340499702</v>
      </c>
      <c r="EA106" s="16">
        <f t="shared" ref="EA106:EV106" si="183">IF(ABS(EA97-EA$96)&lt;180,ABS(EA97-EA$96),360-ABS(EA97-EA$96))</f>
        <v>179.69018732607711</v>
      </c>
      <c r="EB106" s="16">
        <f t="shared" si="183"/>
        <v>176.45807622055216</v>
      </c>
      <c r="EC106" s="16">
        <f t="shared" si="183"/>
        <v>173.22596511502718</v>
      </c>
      <c r="ED106" s="16">
        <f t="shared" si="183"/>
        <v>169.99469584610122</v>
      </c>
      <c r="EE106" s="16">
        <f t="shared" si="183"/>
        <v>166.76342657717524</v>
      </c>
      <c r="EF106" s="16">
        <f t="shared" si="183"/>
        <v>163.53215730824923</v>
      </c>
      <c r="EG106" s="16">
        <f t="shared" si="183"/>
        <v>160.30088803932335</v>
      </c>
      <c r="EH106" s="16">
        <f t="shared" si="183"/>
        <v>157.06961877039728</v>
      </c>
      <c r="EI106" s="16">
        <f t="shared" si="183"/>
        <v>153.83834950147133</v>
      </c>
      <c r="EJ106" s="16">
        <f t="shared" si="183"/>
        <v>150.60708023254534</v>
      </c>
      <c r="EK106" s="16">
        <f t="shared" si="183"/>
        <v>147.37581096361927</v>
      </c>
      <c r="EL106" s="16">
        <f t="shared" si="183"/>
        <v>144.14454169469349</v>
      </c>
      <c r="EM106" s="16">
        <f t="shared" si="183"/>
        <v>140.91327242576722</v>
      </c>
      <c r="EN106" s="16">
        <f t="shared" si="183"/>
        <v>137.68200315684123</v>
      </c>
      <c r="EO106" s="16">
        <f t="shared" si="183"/>
        <v>134.45073388791522</v>
      </c>
      <c r="EP106" s="16">
        <f t="shared" si="183"/>
        <v>131.21946461898938</v>
      </c>
      <c r="EQ106" s="16">
        <f t="shared" si="183"/>
        <v>127.98819535006317</v>
      </c>
      <c r="ER106" s="16">
        <f t="shared" si="183"/>
        <v>124.75692608113729</v>
      </c>
      <c r="ES106" s="16">
        <f t="shared" si="183"/>
        <v>121.52565681221131</v>
      </c>
      <c r="ET106" s="16">
        <f t="shared" si="183"/>
        <v>118.29438754328521</v>
      </c>
      <c r="EU106" s="16">
        <f t="shared" si="183"/>
        <v>115.06311827435923</v>
      </c>
      <c r="EV106" s="16">
        <f t="shared" si="183"/>
        <v>111.83184900543324</v>
      </c>
    </row>
    <row r="107" spans="1:152">
      <c r="B107" t="str">
        <f t="shared" si="163"/>
        <v>Jupiter</v>
      </c>
      <c r="C107" s="16">
        <f t="shared" ref="C107:AH107" si="184">IF(ABS(C98-C$96)&lt;180,ABS(C98-C$96),360-ABS(C98-C$96))</f>
        <v>11.4874998114398</v>
      </c>
      <c r="D107" s="16">
        <f t="shared" si="184"/>
        <v>17.805653078113689</v>
      </c>
      <c r="E107" s="16">
        <f t="shared" si="184"/>
        <v>24.123806344787571</v>
      </c>
      <c r="F107" s="16">
        <f t="shared" si="184"/>
        <v>30.441959611461456</v>
      </c>
      <c r="G107" s="16">
        <f t="shared" si="184"/>
        <v>36.760112878135345</v>
      </c>
      <c r="H107" s="16">
        <f t="shared" si="184"/>
        <v>43.078266144809241</v>
      </c>
      <c r="I107" s="16">
        <f t="shared" si="184"/>
        <v>49.396419411483123</v>
      </c>
      <c r="J107" s="16">
        <f t="shared" si="184"/>
        <v>55.714572678157019</v>
      </c>
      <c r="K107" s="16">
        <f t="shared" si="184"/>
        <v>62.032725944830887</v>
      </c>
      <c r="L107" s="16">
        <f t="shared" si="184"/>
        <v>68.35087921150479</v>
      </c>
      <c r="M107" s="16">
        <f t="shared" si="184"/>
        <v>74.66903247817865</v>
      </c>
      <c r="N107" s="16">
        <f t="shared" si="184"/>
        <v>80.987185744852553</v>
      </c>
      <c r="O107" s="16">
        <f t="shared" si="184"/>
        <v>87.305339011526428</v>
      </c>
      <c r="P107" s="16">
        <f t="shared" si="184"/>
        <v>93.623492278200331</v>
      </c>
      <c r="Q107" s="16">
        <f t="shared" si="184"/>
        <v>99.94164554487422</v>
      </c>
      <c r="R107" s="16">
        <f t="shared" si="184"/>
        <v>106.25979881154808</v>
      </c>
      <c r="S107" s="16">
        <f t="shared" si="184"/>
        <v>112.57795207822197</v>
      </c>
      <c r="T107" s="16">
        <f t="shared" si="184"/>
        <v>118.8961053448959</v>
      </c>
      <c r="U107" s="16">
        <f t="shared" si="184"/>
        <v>125.21425861156976</v>
      </c>
      <c r="V107" s="16">
        <f t="shared" si="184"/>
        <v>131.53241187824366</v>
      </c>
      <c r="W107" s="16">
        <f t="shared" si="184"/>
        <v>137.85056514491754</v>
      </c>
      <c r="X107" s="16">
        <f t="shared" si="184"/>
        <v>144.16871841159144</v>
      </c>
      <c r="Y107" s="16">
        <f t="shared" si="184"/>
        <v>150.48687167826532</v>
      </c>
      <c r="Z107" s="16">
        <f t="shared" si="184"/>
        <v>156.80502494493919</v>
      </c>
      <c r="AA107" s="16">
        <f t="shared" si="184"/>
        <v>163.12317821161309</v>
      </c>
      <c r="AB107" s="16">
        <f t="shared" si="184"/>
        <v>169.44217331488585</v>
      </c>
      <c r="AC107" s="16">
        <f t="shared" si="184"/>
        <v>175.76032658155975</v>
      </c>
      <c r="AD107" s="16">
        <f t="shared" si="184"/>
        <v>177.9215201517664</v>
      </c>
      <c r="AE107" s="16">
        <f t="shared" si="184"/>
        <v>171.6033668850925</v>
      </c>
      <c r="AF107" s="16">
        <f t="shared" si="184"/>
        <v>165.28521361841862</v>
      </c>
      <c r="AG107" s="16">
        <f t="shared" si="184"/>
        <v>158.96706035174478</v>
      </c>
      <c r="AH107" s="16">
        <f t="shared" si="184"/>
        <v>152.64890708507085</v>
      </c>
      <c r="AI107" s="16">
        <f t="shared" ref="AI107:BN107" si="185">IF(ABS(AI98-AI$96)&lt;180,ABS(AI98-AI$96),360-ABS(AI98-AI$96))</f>
        <v>146.330753818397</v>
      </c>
      <c r="AJ107" s="16">
        <f t="shared" si="185"/>
        <v>140.0126005517231</v>
      </c>
      <c r="AK107" s="16">
        <f t="shared" si="185"/>
        <v>133.69444728504914</v>
      </c>
      <c r="AL107" s="16">
        <f t="shared" si="185"/>
        <v>127.37629401837529</v>
      </c>
      <c r="AM107" s="16">
        <f t="shared" si="185"/>
        <v>121.05814075170139</v>
      </c>
      <c r="AN107" s="16">
        <f t="shared" si="185"/>
        <v>114.73998748502748</v>
      </c>
      <c r="AO107" s="16">
        <f t="shared" si="185"/>
        <v>108.42183421835355</v>
      </c>
      <c r="AP107" s="16">
        <f t="shared" si="185"/>
        <v>102.10368095167962</v>
      </c>
      <c r="AQ107" s="16">
        <f t="shared" si="185"/>
        <v>95.785527685005832</v>
      </c>
      <c r="AR107" s="16">
        <f t="shared" si="185"/>
        <v>89.467374418331985</v>
      </c>
      <c r="AS107" s="16">
        <f t="shared" si="185"/>
        <v>83.149221151658082</v>
      </c>
      <c r="AT107" s="16">
        <f t="shared" si="185"/>
        <v>76.831067884984122</v>
      </c>
      <c r="AU107" s="16">
        <f t="shared" si="185"/>
        <v>70.512914618310276</v>
      </c>
      <c r="AV107" s="16">
        <f t="shared" si="185"/>
        <v>64.19476135163643</v>
      </c>
      <c r="AW107" s="16">
        <f t="shared" si="185"/>
        <v>57.876608084962527</v>
      </c>
      <c r="AX107" s="16">
        <f t="shared" si="185"/>
        <v>51.558454818288567</v>
      </c>
      <c r="AY107" s="16">
        <f t="shared" si="185"/>
        <v>45.240301551614721</v>
      </c>
      <c r="AZ107" s="16">
        <f t="shared" si="185"/>
        <v>38.922148284940931</v>
      </c>
      <c r="BA107" s="16">
        <f t="shared" si="185"/>
        <v>32.603995018266914</v>
      </c>
      <c r="BB107" s="16">
        <f t="shared" si="185"/>
        <v>26.286683588191856</v>
      </c>
      <c r="BC107" s="16">
        <f t="shared" si="185"/>
        <v>19.968530321518013</v>
      </c>
      <c r="BD107" s="16">
        <f t="shared" si="185"/>
        <v>13.650377054844117</v>
      </c>
      <c r="BE107" s="16">
        <f t="shared" si="185"/>
        <v>7.3322237881703174</v>
      </c>
      <c r="BF107" s="16">
        <f t="shared" si="185"/>
        <v>1.0140705214963219</v>
      </c>
      <c r="BG107" s="16">
        <f t="shared" si="185"/>
        <v>5.3040827451775101</v>
      </c>
      <c r="BH107" s="16">
        <f t="shared" si="185"/>
        <v>11.622236011851371</v>
      </c>
      <c r="BI107" s="16">
        <f t="shared" si="185"/>
        <v>17.940389278525295</v>
      </c>
      <c r="BJ107" s="16">
        <f t="shared" si="185"/>
        <v>24.258542545199205</v>
      </c>
      <c r="BK107" s="16">
        <f t="shared" si="185"/>
        <v>30.576695811873094</v>
      </c>
      <c r="BL107" s="16">
        <f t="shared" si="185"/>
        <v>36.894849078546898</v>
      </c>
      <c r="BM107" s="16">
        <f t="shared" si="185"/>
        <v>43.213002345220829</v>
      </c>
      <c r="BN107" s="16">
        <f t="shared" si="185"/>
        <v>49.531155611894739</v>
      </c>
      <c r="BO107" s="16">
        <f t="shared" ref="BO107:CT107" si="186">IF(ABS(BO98-BO$96)&lt;180,ABS(BO98-BO$96),360-ABS(BO98-BO$96))</f>
        <v>55.849308878568507</v>
      </c>
      <c r="BP107" s="16">
        <f t="shared" si="186"/>
        <v>62.167462145242546</v>
      </c>
      <c r="BQ107" s="16">
        <f t="shared" si="186"/>
        <v>68.485615411916399</v>
      </c>
      <c r="BR107" s="16">
        <f t="shared" si="186"/>
        <v>74.803768678590231</v>
      </c>
      <c r="BS107" s="16">
        <f t="shared" si="186"/>
        <v>81.121921945264177</v>
      </c>
      <c r="BT107" s="16">
        <f t="shared" si="186"/>
        <v>87.440075211938122</v>
      </c>
      <c r="BU107" s="16">
        <f t="shared" si="186"/>
        <v>93.758228478611869</v>
      </c>
      <c r="BV107" s="16">
        <f t="shared" si="186"/>
        <v>100.07638174528583</v>
      </c>
      <c r="BW107" s="16">
        <f t="shared" si="186"/>
        <v>106.39453501195975</v>
      </c>
      <c r="BX107" s="16">
        <f t="shared" si="186"/>
        <v>112.71268827863351</v>
      </c>
      <c r="BY107" s="16">
        <f t="shared" si="186"/>
        <v>119.03084154530747</v>
      </c>
      <c r="BZ107" s="16">
        <f t="shared" si="186"/>
        <v>125.3489948119813</v>
      </c>
      <c r="CA107" s="16">
        <f t="shared" si="186"/>
        <v>131.6671480786552</v>
      </c>
      <c r="CB107" s="16">
        <f t="shared" si="186"/>
        <v>137.98614318192801</v>
      </c>
      <c r="CC107" s="16">
        <f t="shared" si="186"/>
        <v>144.30429644860186</v>
      </c>
      <c r="CD107" s="16">
        <f t="shared" si="186"/>
        <v>150.62244971527582</v>
      </c>
      <c r="CE107" s="16">
        <f t="shared" si="186"/>
        <v>156.94060298194967</v>
      </c>
      <c r="CF107" s="16">
        <f t="shared" si="186"/>
        <v>163.25875624862351</v>
      </c>
      <c r="CG107" s="16">
        <f t="shared" si="186"/>
        <v>169.57690951529733</v>
      </c>
      <c r="CH107" s="16">
        <f t="shared" si="186"/>
        <v>175.89506278197121</v>
      </c>
      <c r="CI107" s="16">
        <f t="shared" si="186"/>
        <v>177.78678395135489</v>
      </c>
      <c r="CJ107" s="16">
        <f t="shared" si="186"/>
        <v>171.4686306846809</v>
      </c>
      <c r="CK107" s="16">
        <f t="shared" si="186"/>
        <v>165.150477418007</v>
      </c>
      <c r="CL107" s="16">
        <f t="shared" si="186"/>
        <v>158.83232415133318</v>
      </c>
      <c r="CM107" s="16">
        <f t="shared" si="186"/>
        <v>152.51417088465925</v>
      </c>
      <c r="CN107" s="16">
        <f t="shared" si="186"/>
        <v>146.1960176179854</v>
      </c>
      <c r="CO107" s="16">
        <f t="shared" si="186"/>
        <v>139.8778643513115</v>
      </c>
      <c r="CP107" s="16">
        <f t="shared" si="186"/>
        <v>133.55971108463766</v>
      </c>
      <c r="CQ107" s="16">
        <f t="shared" si="186"/>
        <v>127.24155781796378</v>
      </c>
      <c r="CR107" s="16">
        <f t="shared" si="186"/>
        <v>120.92340455128982</v>
      </c>
      <c r="CS107" s="16">
        <f t="shared" si="186"/>
        <v>114.60525128461597</v>
      </c>
      <c r="CT107" s="16">
        <f t="shared" si="186"/>
        <v>108.28709801794201</v>
      </c>
      <c r="CU107" s="16">
        <f t="shared" ref="CU107:DZ107" si="187">IF(ABS(CU98-CU$96)&lt;180,ABS(CU98-CU$96),360-ABS(CU98-CU$96))</f>
        <v>101.96894475126817</v>
      </c>
      <c r="CV107" s="16">
        <f t="shared" si="187"/>
        <v>95.650791484594322</v>
      </c>
      <c r="CW107" s="16">
        <f t="shared" si="187"/>
        <v>89.332638217920476</v>
      </c>
      <c r="CX107" s="16">
        <f t="shared" si="187"/>
        <v>83.014484951246629</v>
      </c>
      <c r="CY107" s="16">
        <f t="shared" si="187"/>
        <v>76.696331684572556</v>
      </c>
      <c r="CZ107" s="16">
        <f t="shared" si="187"/>
        <v>70.378178417898766</v>
      </c>
      <c r="DA107" s="16">
        <f t="shared" si="187"/>
        <v>64.060025151224806</v>
      </c>
      <c r="DB107" s="16">
        <f t="shared" si="187"/>
        <v>57.74271372114967</v>
      </c>
      <c r="DC107" s="16">
        <f t="shared" si="187"/>
        <v>51.424560454475831</v>
      </c>
      <c r="DD107" s="16">
        <f t="shared" si="187"/>
        <v>45.106407187801999</v>
      </c>
      <c r="DE107" s="16">
        <f t="shared" si="187"/>
        <v>38.788253921128046</v>
      </c>
      <c r="DF107" s="16">
        <f t="shared" si="187"/>
        <v>32.470100654454299</v>
      </c>
      <c r="DG107" s="16">
        <f t="shared" si="187"/>
        <v>26.151947387780361</v>
      </c>
      <c r="DH107" s="16">
        <f t="shared" si="187"/>
        <v>19.833794121106521</v>
      </c>
      <c r="DI107" s="16">
        <f t="shared" si="187"/>
        <v>13.515640854432554</v>
      </c>
      <c r="DJ107" s="16">
        <f t="shared" si="187"/>
        <v>7.1974875877586157</v>
      </c>
      <c r="DK107" s="16">
        <f t="shared" si="187"/>
        <v>0.87933432108478371</v>
      </c>
      <c r="DL107" s="16">
        <f t="shared" si="187"/>
        <v>5.438818945589162</v>
      </c>
      <c r="DM107" s="16">
        <f t="shared" si="187"/>
        <v>11.756972212263022</v>
      </c>
      <c r="DN107" s="16">
        <f t="shared" si="187"/>
        <v>18.075125478936954</v>
      </c>
      <c r="DO107" s="16">
        <f t="shared" si="187"/>
        <v>24.393278745610786</v>
      </c>
      <c r="DP107" s="16">
        <f t="shared" si="187"/>
        <v>30.71143201228476</v>
      </c>
      <c r="DQ107" s="16">
        <f t="shared" si="187"/>
        <v>37.029585278958493</v>
      </c>
      <c r="DR107" s="16">
        <f t="shared" si="187"/>
        <v>43.347738545632524</v>
      </c>
      <c r="DS107" s="16">
        <f t="shared" si="187"/>
        <v>49.665891812306256</v>
      </c>
      <c r="DT107" s="16">
        <f t="shared" si="187"/>
        <v>55.984045078980202</v>
      </c>
      <c r="DU107" s="16">
        <f t="shared" si="187"/>
        <v>62.302198345654048</v>
      </c>
      <c r="DV107" s="16">
        <f t="shared" si="187"/>
        <v>68.620351612327994</v>
      </c>
      <c r="DW107" s="16">
        <f t="shared" si="187"/>
        <v>74.938504879001869</v>
      </c>
      <c r="DX107" s="16">
        <f t="shared" si="187"/>
        <v>81.256658145675829</v>
      </c>
      <c r="DY107" s="16">
        <f t="shared" si="187"/>
        <v>87.574811412349646</v>
      </c>
      <c r="DZ107" s="16">
        <f t="shared" si="187"/>
        <v>93.892964679023621</v>
      </c>
      <c r="EA107" s="16">
        <f t="shared" ref="EA107:EV107" si="188">IF(ABS(EA98-EA$96)&lt;180,ABS(EA98-EA$96),360-ABS(EA98-EA$96))</f>
        <v>100.21111794569734</v>
      </c>
      <c r="EB107" s="16">
        <f t="shared" si="188"/>
        <v>106.53011304897014</v>
      </c>
      <c r="EC107" s="16">
        <f t="shared" si="188"/>
        <v>112.84826631564418</v>
      </c>
      <c r="ED107" s="16">
        <f t="shared" si="188"/>
        <v>119.1664195823179</v>
      </c>
      <c r="EE107" s="16">
        <f t="shared" si="188"/>
        <v>125.48457284899196</v>
      </c>
      <c r="EF107" s="16">
        <f t="shared" si="188"/>
        <v>131.80272611566585</v>
      </c>
      <c r="EG107" s="16">
        <f t="shared" si="188"/>
        <v>138.12087938233947</v>
      </c>
      <c r="EH107" s="16">
        <f t="shared" si="188"/>
        <v>144.43903264901351</v>
      </c>
      <c r="EI107" s="16">
        <f t="shared" si="188"/>
        <v>150.75718591568733</v>
      </c>
      <c r="EJ107" s="16">
        <f t="shared" si="188"/>
        <v>157.07533918236115</v>
      </c>
      <c r="EK107" s="16">
        <f t="shared" si="188"/>
        <v>163.39349244903519</v>
      </c>
      <c r="EL107" s="16">
        <f t="shared" si="188"/>
        <v>169.71164571570881</v>
      </c>
      <c r="EM107" s="16">
        <f t="shared" si="188"/>
        <v>176.02979898238289</v>
      </c>
      <c r="EN107" s="16">
        <f t="shared" si="188"/>
        <v>177.65204775094327</v>
      </c>
      <c r="EO107" s="16">
        <f t="shared" si="188"/>
        <v>171.33389448426919</v>
      </c>
      <c r="EP107" s="16">
        <f t="shared" si="188"/>
        <v>165.01574121759558</v>
      </c>
      <c r="EQ107" s="16">
        <f t="shared" si="188"/>
        <v>158.69758795092156</v>
      </c>
      <c r="ER107" s="16">
        <f t="shared" si="188"/>
        <v>152.37943468424771</v>
      </c>
      <c r="ES107" s="16">
        <f t="shared" si="188"/>
        <v>146.06128141757387</v>
      </c>
      <c r="ET107" s="16">
        <f t="shared" si="188"/>
        <v>139.74312815090002</v>
      </c>
      <c r="EU107" s="16">
        <f t="shared" si="188"/>
        <v>133.42497488422617</v>
      </c>
      <c r="EV107" s="16">
        <f t="shared" si="188"/>
        <v>127.1068216175521</v>
      </c>
    </row>
    <row r="108" spans="1:152">
      <c r="B108" t="str">
        <f t="shared" si="163"/>
        <v>Saturn</v>
      </c>
      <c r="C108" s="16">
        <f t="shared" ref="C108:AH108" si="189">IF(ABS(C99-C$96)&lt;180,ABS(C99-C$96),360-ABS(C99-C$96))</f>
        <v>176.05754255060549</v>
      </c>
      <c r="D108" s="16">
        <f t="shared" si="189"/>
        <v>169.39876149297251</v>
      </c>
      <c r="E108" s="16">
        <f t="shared" si="189"/>
        <v>162.73998043533953</v>
      </c>
      <c r="F108" s="16">
        <f t="shared" si="189"/>
        <v>156.08119937770653</v>
      </c>
      <c r="G108" s="16">
        <f t="shared" si="189"/>
        <v>149.42241832007358</v>
      </c>
      <c r="H108" s="16">
        <f t="shared" si="189"/>
        <v>142.7636372624406</v>
      </c>
      <c r="I108" s="16">
        <f t="shared" si="189"/>
        <v>136.10485620480762</v>
      </c>
      <c r="J108" s="16">
        <f t="shared" si="189"/>
        <v>129.44607514717461</v>
      </c>
      <c r="K108" s="16">
        <f t="shared" si="189"/>
        <v>122.78729408954165</v>
      </c>
      <c r="L108" s="16">
        <f t="shared" si="189"/>
        <v>116.12851303190872</v>
      </c>
      <c r="M108" s="16">
        <f t="shared" si="189"/>
        <v>109.46973197427577</v>
      </c>
      <c r="N108" s="16">
        <f t="shared" si="189"/>
        <v>102.81095091664274</v>
      </c>
      <c r="O108" s="16">
        <f t="shared" si="189"/>
        <v>96.15216985900976</v>
      </c>
      <c r="P108" s="16">
        <f t="shared" si="189"/>
        <v>89.493388801376739</v>
      </c>
      <c r="Q108" s="16">
        <f t="shared" si="189"/>
        <v>82.834607743743774</v>
      </c>
      <c r="R108" s="16">
        <f t="shared" si="189"/>
        <v>76.175826686110895</v>
      </c>
      <c r="S108" s="16">
        <f t="shared" si="189"/>
        <v>69.517045628477888</v>
      </c>
      <c r="T108" s="16">
        <f t="shared" si="189"/>
        <v>62.858264570844852</v>
      </c>
      <c r="U108" s="16">
        <f t="shared" si="189"/>
        <v>56.199483513211902</v>
      </c>
      <c r="V108" s="16">
        <f t="shared" si="189"/>
        <v>49.540702455578923</v>
      </c>
      <c r="W108" s="16">
        <f t="shared" si="189"/>
        <v>42.881921397945973</v>
      </c>
      <c r="X108" s="16">
        <f t="shared" si="189"/>
        <v>36.223140340312966</v>
      </c>
      <c r="Y108" s="16">
        <f t="shared" si="189"/>
        <v>29.564359282679959</v>
      </c>
      <c r="Z108" s="16">
        <f t="shared" si="189"/>
        <v>22.905578225047009</v>
      </c>
      <c r="AA108" s="16">
        <f t="shared" si="189"/>
        <v>16.24679716741403</v>
      </c>
      <c r="AB108" s="16">
        <f t="shared" si="189"/>
        <v>9.5871742731821996</v>
      </c>
      <c r="AC108" s="16">
        <f t="shared" si="189"/>
        <v>2.9283932155492209</v>
      </c>
      <c r="AD108" s="16">
        <f t="shared" si="189"/>
        <v>3.7303878420837862</v>
      </c>
      <c r="AE108" s="16">
        <f t="shared" si="189"/>
        <v>10.389168899716765</v>
      </c>
      <c r="AF108" s="16">
        <f t="shared" si="189"/>
        <v>17.047949957349715</v>
      </c>
      <c r="AG108" s="16">
        <f t="shared" si="189"/>
        <v>23.706731014982608</v>
      </c>
      <c r="AH108" s="16">
        <f t="shared" si="189"/>
        <v>30.365512072615672</v>
      </c>
      <c r="AI108" s="16">
        <f t="shared" ref="AI108:BN108" si="190">IF(ABS(AI99-AI$96)&lt;180,ABS(AI99-AI$96),360-ABS(AI99-AI$96))</f>
        <v>37.024293130248594</v>
      </c>
      <c r="AJ108" s="16">
        <f t="shared" si="190"/>
        <v>43.683074187881573</v>
      </c>
      <c r="AK108" s="16">
        <f t="shared" si="190"/>
        <v>50.341855245514665</v>
      </c>
      <c r="AL108" s="16">
        <f t="shared" si="190"/>
        <v>57.000636303147587</v>
      </c>
      <c r="AM108" s="16">
        <f t="shared" si="190"/>
        <v>63.659417360780566</v>
      </c>
      <c r="AN108" s="16">
        <f t="shared" si="190"/>
        <v>70.318198418413544</v>
      </c>
      <c r="AO108" s="16">
        <f t="shared" si="190"/>
        <v>76.97697947604658</v>
      </c>
      <c r="AP108" s="16">
        <f t="shared" si="190"/>
        <v>83.635760533679559</v>
      </c>
      <c r="AQ108" s="16">
        <f t="shared" si="190"/>
        <v>90.294541591312509</v>
      </c>
      <c r="AR108" s="16">
        <f t="shared" si="190"/>
        <v>96.953322648945431</v>
      </c>
      <c r="AS108" s="16">
        <f t="shared" si="190"/>
        <v>103.61210370657844</v>
      </c>
      <c r="AT108" s="16">
        <f t="shared" si="190"/>
        <v>110.27088476421147</v>
      </c>
      <c r="AU108" s="16">
        <f t="shared" si="190"/>
        <v>116.9296658218444</v>
      </c>
      <c r="AV108" s="16">
        <f t="shared" si="190"/>
        <v>123.58844687947735</v>
      </c>
      <c r="AW108" s="16">
        <f t="shared" si="190"/>
        <v>130.24722793711032</v>
      </c>
      <c r="AX108" s="16">
        <f t="shared" si="190"/>
        <v>136.90600899474339</v>
      </c>
      <c r="AY108" s="16">
        <f t="shared" si="190"/>
        <v>143.56479005237631</v>
      </c>
      <c r="AZ108" s="16">
        <f t="shared" si="190"/>
        <v>150.22357111000923</v>
      </c>
      <c r="BA108" s="16">
        <f t="shared" si="190"/>
        <v>156.88235216764227</v>
      </c>
      <c r="BB108" s="16">
        <f t="shared" si="190"/>
        <v>163.54029138867648</v>
      </c>
      <c r="BC108" s="16">
        <f t="shared" si="190"/>
        <v>170.19907244630937</v>
      </c>
      <c r="BD108" s="16">
        <f t="shared" si="190"/>
        <v>176.85785350394235</v>
      </c>
      <c r="BE108" s="16">
        <f t="shared" si="190"/>
        <v>176.48336543842476</v>
      </c>
      <c r="BF108" s="16">
        <f t="shared" si="190"/>
        <v>169.82458438079169</v>
      </c>
      <c r="BG108" s="16">
        <f t="shared" si="190"/>
        <v>163.16580332315871</v>
      </c>
      <c r="BH108" s="16">
        <f t="shared" si="190"/>
        <v>156.50702226552576</v>
      </c>
      <c r="BI108" s="16">
        <f t="shared" si="190"/>
        <v>149.84824120789273</v>
      </c>
      <c r="BJ108" s="16">
        <f t="shared" si="190"/>
        <v>143.18946015025978</v>
      </c>
      <c r="BK108" s="16">
        <f t="shared" si="190"/>
        <v>136.5306790926268</v>
      </c>
      <c r="BL108" s="16">
        <f t="shared" si="190"/>
        <v>129.87189803499393</v>
      </c>
      <c r="BM108" s="16">
        <f t="shared" si="190"/>
        <v>123.21311697736087</v>
      </c>
      <c r="BN108" s="16">
        <f t="shared" si="190"/>
        <v>116.55433591972789</v>
      </c>
      <c r="BO108" s="16">
        <f t="shared" ref="BO108:CT108" si="191">IF(ABS(BO99-BO$96)&lt;180,ABS(BO99-BO$96),360-ABS(BO99-BO$96))</f>
        <v>109.895554862095</v>
      </c>
      <c r="BP108" s="16">
        <f t="shared" si="191"/>
        <v>103.23677380446188</v>
      </c>
      <c r="BQ108" s="16">
        <f t="shared" si="191"/>
        <v>96.577992746828954</v>
      </c>
      <c r="BR108" s="16">
        <f t="shared" si="191"/>
        <v>89.919211689196004</v>
      </c>
      <c r="BS108" s="16">
        <f t="shared" si="191"/>
        <v>83.260430631562969</v>
      </c>
      <c r="BT108" s="16">
        <f t="shared" si="191"/>
        <v>76.601649573929919</v>
      </c>
      <c r="BU108" s="16">
        <f t="shared" si="191"/>
        <v>69.942868516297096</v>
      </c>
      <c r="BV108" s="16">
        <f t="shared" si="191"/>
        <v>63.284087458664061</v>
      </c>
      <c r="BW108" s="16">
        <f t="shared" si="191"/>
        <v>56.625306401031054</v>
      </c>
      <c r="BX108" s="16">
        <f t="shared" si="191"/>
        <v>49.966525343398189</v>
      </c>
      <c r="BY108" s="16">
        <f t="shared" si="191"/>
        <v>43.307744285765182</v>
      </c>
      <c r="BZ108" s="16">
        <f t="shared" si="191"/>
        <v>36.64896322813226</v>
      </c>
      <c r="CA108" s="16">
        <f t="shared" si="191"/>
        <v>29.990182170499253</v>
      </c>
      <c r="CB108" s="16">
        <f t="shared" si="191"/>
        <v>23.330559276267337</v>
      </c>
      <c r="CC108" s="16">
        <f t="shared" si="191"/>
        <v>16.671778218634358</v>
      </c>
      <c r="CD108" s="16">
        <f t="shared" si="191"/>
        <v>10.012997161001323</v>
      </c>
      <c r="CE108" s="16">
        <f t="shared" si="191"/>
        <v>3.3542161033684295</v>
      </c>
      <c r="CF108" s="16">
        <f t="shared" si="191"/>
        <v>3.3045649542644924</v>
      </c>
      <c r="CG108" s="16">
        <f t="shared" si="191"/>
        <v>9.9633460118974426</v>
      </c>
      <c r="CH108" s="16">
        <f t="shared" si="191"/>
        <v>16.622127069530393</v>
      </c>
      <c r="CI108" s="16">
        <f t="shared" si="191"/>
        <v>23.280908127163428</v>
      </c>
      <c r="CJ108" s="16">
        <f t="shared" si="191"/>
        <v>29.939689184796464</v>
      </c>
      <c r="CK108" s="16">
        <f t="shared" si="191"/>
        <v>36.598470242429443</v>
      </c>
      <c r="CL108" s="16">
        <f t="shared" si="191"/>
        <v>43.257251300062364</v>
      </c>
      <c r="CM108" s="16">
        <f t="shared" si="191"/>
        <v>49.916032357695428</v>
      </c>
      <c r="CN108" s="16">
        <f t="shared" si="191"/>
        <v>56.57481341532835</v>
      </c>
      <c r="CO108" s="16">
        <f t="shared" si="191"/>
        <v>63.233594472961329</v>
      </c>
      <c r="CP108" s="16">
        <f t="shared" si="191"/>
        <v>69.892375530594251</v>
      </c>
      <c r="CQ108" s="16">
        <f t="shared" si="191"/>
        <v>76.551156588227229</v>
      </c>
      <c r="CR108" s="16">
        <f t="shared" si="191"/>
        <v>83.209937645860322</v>
      </c>
      <c r="CS108" s="16">
        <f t="shared" si="191"/>
        <v>89.868718703493244</v>
      </c>
      <c r="CT108" s="16">
        <f t="shared" si="191"/>
        <v>96.527499761126279</v>
      </c>
      <c r="CU108" s="16">
        <f t="shared" ref="CU108:DZ108" si="192">IF(ABS(CU99-CU$96)&lt;180,ABS(CU99-CU$96),360-ABS(CU99-CU$96))</f>
        <v>103.18628081875914</v>
      </c>
      <c r="CV108" s="16">
        <f t="shared" si="192"/>
        <v>109.84506187639209</v>
      </c>
      <c r="CW108" s="16">
        <f t="shared" si="192"/>
        <v>116.50384293402504</v>
      </c>
      <c r="CX108" s="16">
        <f t="shared" si="192"/>
        <v>123.16262399165799</v>
      </c>
      <c r="CY108" s="16">
        <f t="shared" si="192"/>
        <v>129.82140504929117</v>
      </c>
      <c r="CZ108" s="16">
        <f t="shared" si="192"/>
        <v>136.48018610692404</v>
      </c>
      <c r="DA108" s="16">
        <f t="shared" si="192"/>
        <v>143.1389671645571</v>
      </c>
      <c r="DB108" s="16">
        <f t="shared" si="192"/>
        <v>149.79690638559131</v>
      </c>
      <c r="DC108" s="16">
        <f t="shared" si="192"/>
        <v>156.45568744322429</v>
      </c>
      <c r="DD108" s="16">
        <f t="shared" si="192"/>
        <v>163.11446850085719</v>
      </c>
      <c r="DE108" s="16">
        <f t="shared" si="192"/>
        <v>169.77324955849019</v>
      </c>
      <c r="DF108" s="16">
        <f t="shared" si="192"/>
        <v>176.43203061612306</v>
      </c>
      <c r="DG108" s="16">
        <f t="shared" si="192"/>
        <v>176.90918832624391</v>
      </c>
      <c r="DH108" s="16">
        <f t="shared" si="192"/>
        <v>170.25040726861096</v>
      </c>
      <c r="DI108" s="16">
        <f t="shared" si="192"/>
        <v>163.59162621097795</v>
      </c>
      <c r="DJ108" s="16">
        <f t="shared" si="192"/>
        <v>156.93284515334491</v>
      </c>
      <c r="DK108" s="16">
        <f t="shared" si="192"/>
        <v>150.27406409571199</v>
      </c>
      <c r="DL108" s="16">
        <f t="shared" si="192"/>
        <v>143.61528303807893</v>
      </c>
      <c r="DM108" s="16">
        <f t="shared" si="192"/>
        <v>136.95650198044598</v>
      </c>
      <c r="DN108" s="16">
        <f t="shared" si="192"/>
        <v>130.29772092281297</v>
      </c>
      <c r="DO108" s="16">
        <f t="shared" si="192"/>
        <v>123.63893986518002</v>
      </c>
      <c r="DP108" s="16">
        <f t="shared" si="192"/>
        <v>116.98015880754701</v>
      </c>
      <c r="DQ108" s="16">
        <f t="shared" si="192"/>
        <v>110.32137774991419</v>
      </c>
      <c r="DR108" s="16">
        <f t="shared" si="192"/>
        <v>103.66259669228107</v>
      </c>
      <c r="DS108" s="16">
        <f t="shared" si="192"/>
        <v>97.003815634648262</v>
      </c>
      <c r="DT108" s="16">
        <f t="shared" si="192"/>
        <v>90.345034577015198</v>
      </c>
      <c r="DU108" s="16">
        <f t="shared" si="192"/>
        <v>83.686253519382234</v>
      </c>
      <c r="DV108" s="16">
        <f t="shared" si="192"/>
        <v>77.027472461749227</v>
      </c>
      <c r="DW108" s="16">
        <f t="shared" si="192"/>
        <v>70.368691404116277</v>
      </c>
      <c r="DX108" s="16">
        <f t="shared" si="192"/>
        <v>63.709910346483241</v>
      </c>
      <c r="DY108" s="16">
        <f t="shared" si="192"/>
        <v>57.051129288850291</v>
      </c>
      <c r="DZ108" s="16">
        <f t="shared" si="192"/>
        <v>50.392348231217227</v>
      </c>
      <c r="EA108" s="16">
        <f t="shared" ref="EA108:EV108" si="193">IF(ABS(EA99-EA$96)&lt;180,ABS(EA99-EA$96),360-ABS(EA99-EA$96))</f>
        <v>43.733567173584419</v>
      </c>
      <c r="EB108" s="16">
        <f t="shared" si="193"/>
        <v>37.073944279352531</v>
      </c>
      <c r="EC108" s="16">
        <f t="shared" si="193"/>
        <v>30.415163221719411</v>
      </c>
      <c r="ED108" s="16">
        <f t="shared" si="193"/>
        <v>23.756382164086574</v>
      </c>
      <c r="EE108" s="16">
        <f t="shared" si="193"/>
        <v>17.097601106453453</v>
      </c>
      <c r="EF108" s="16">
        <f t="shared" si="193"/>
        <v>10.438820048820531</v>
      </c>
      <c r="EG108" s="16">
        <f t="shared" si="193"/>
        <v>3.7800389911877801</v>
      </c>
      <c r="EH108" s="16">
        <f t="shared" si="193"/>
        <v>2.8787420664453691</v>
      </c>
      <c r="EI108" s="16">
        <f t="shared" si="193"/>
        <v>9.5375231240782909</v>
      </c>
      <c r="EJ108" s="16">
        <f t="shared" si="193"/>
        <v>16.196304181711213</v>
      </c>
      <c r="EK108" s="16">
        <f t="shared" si="193"/>
        <v>22.855085239344334</v>
      </c>
      <c r="EL108" s="16">
        <f t="shared" si="193"/>
        <v>29.513866296977056</v>
      </c>
      <c r="EM108" s="16">
        <f t="shared" si="193"/>
        <v>36.172647354610177</v>
      </c>
      <c r="EN108" s="16">
        <f t="shared" si="193"/>
        <v>42.831428412243099</v>
      </c>
      <c r="EO108" s="16">
        <f t="shared" si="193"/>
        <v>49.490209469876248</v>
      </c>
      <c r="EP108" s="16">
        <f t="shared" si="193"/>
        <v>56.148990527508971</v>
      </c>
      <c r="EQ108" s="16">
        <f t="shared" si="193"/>
        <v>62.807771585142177</v>
      </c>
      <c r="ER108" s="16">
        <f t="shared" si="193"/>
        <v>69.466552642775071</v>
      </c>
      <c r="ES108" s="16">
        <f t="shared" si="193"/>
        <v>76.125333700407992</v>
      </c>
      <c r="ET108" s="16">
        <f t="shared" si="193"/>
        <v>82.784114758040914</v>
      </c>
      <c r="EU108" s="16">
        <f t="shared" si="193"/>
        <v>89.442895815673864</v>
      </c>
      <c r="EV108" s="16">
        <f t="shared" si="193"/>
        <v>96.101676873307014</v>
      </c>
    </row>
    <row r="109" spans="1:152">
      <c r="B109" t="str">
        <f t="shared" si="163"/>
        <v>Uranus</v>
      </c>
      <c r="C109" s="16">
        <f t="shared" ref="C109:AH109" si="194">IF(ABS(C100-C$96)&lt;180,ABS(C100-C$96),360-ABS(C100-C$96))</f>
        <v>13.087782035435907</v>
      </c>
      <c r="D109" s="16">
        <f t="shared" si="194"/>
        <v>19.905749751477458</v>
      </c>
      <c r="E109" s="16">
        <f t="shared" si="194"/>
        <v>26.723717467519009</v>
      </c>
      <c r="F109" s="16">
        <f t="shared" si="194"/>
        <v>33.541685183560617</v>
      </c>
      <c r="G109" s="16">
        <f t="shared" si="194"/>
        <v>40.359652899602168</v>
      </c>
      <c r="H109" s="16">
        <f t="shared" si="194"/>
        <v>47.177620615643718</v>
      </c>
      <c r="I109" s="16">
        <f t="shared" si="194"/>
        <v>53.995588331685212</v>
      </c>
      <c r="J109" s="16">
        <f t="shared" si="194"/>
        <v>60.81355604772682</v>
      </c>
      <c r="K109" s="16">
        <f t="shared" si="194"/>
        <v>67.631523763768371</v>
      </c>
      <c r="L109" s="16">
        <f t="shared" si="194"/>
        <v>74.449491479809979</v>
      </c>
      <c r="M109" s="16">
        <f t="shared" si="194"/>
        <v>81.267459195851472</v>
      </c>
      <c r="N109" s="16">
        <f t="shared" si="194"/>
        <v>88.08542691189308</v>
      </c>
      <c r="O109" s="16">
        <f t="shared" si="194"/>
        <v>94.903394627934631</v>
      </c>
      <c r="P109" s="16">
        <f t="shared" si="194"/>
        <v>101.72136234397612</v>
      </c>
      <c r="Q109" s="16">
        <f t="shared" si="194"/>
        <v>108.53933006001773</v>
      </c>
      <c r="R109" s="16">
        <f t="shared" si="194"/>
        <v>115.35729777605923</v>
      </c>
      <c r="S109" s="16">
        <f t="shared" si="194"/>
        <v>122.17526549210083</v>
      </c>
      <c r="T109" s="16">
        <f t="shared" si="194"/>
        <v>128.99323320814241</v>
      </c>
      <c r="U109" s="16">
        <f t="shared" si="194"/>
        <v>135.81120092418399</v>
      </c>
      <c r="V109" s="16">
        <f t="shared" si="194"/>
        <v>142.63001047682437</v>
      </c>
      <c r="W109" s="16">
        <f t="shared" si="194"/>
        <v>149.44797819286592</v>
      </c>
      <c r="X109" s="16">
        <f t="shared" si="194"/>
        <v>156.2659459089075</v>
      </c>
      <c r="Y109" s="16">
        <f t="shared" si="194"/>
        <v>163.08391362494905</v>
      </c>
      <c r="Z109" s="16">
        <f t="shared" si="194"/>
        <v>169.9018813409906</v>
      </c>
      <c r="AA109" s="16">
        <f t="shared" si="194"/>
        <v>176.71984905703218</v>
      </c>
      <c r="AB109" s="16">
        <f t="shared" si="194"/>
        <v>176.46134139032742</v>
      </c>
      <c r="AC109" s="16">
        <f t="shared" si="194"/>
        <v>169.64337367428584</v>
      </c>
      <c r="AD109" s="16">
        <f t="shared" si="194"/>
        <v>162.82540595824429</v>
      </c>
      <c r="AE109" s="16">
        <f t="shared" si="194"/>
        <v>156.00743824220274</v>
      </c>
      <c r="AF109" s="16">
        <f t="shared" si="194"/>
        <v>149.18947052616119</v>
      </c>
      <c r="AG109" s="16">
        <f t="shared" si="194"/>
        <v>142.37150281011967</v>
      </c>
      <c r="AH109" s="16">
        <f t="shared" si="194"/>
        <v>135.55353509407806</v>
      </c>
      <c r="AI109" s="16">
        <f t="shared" ref="AI109:BN109" si="195">IF(ABS(AI100-AI$96)&lt;180,ABS(AI100-AI$96),360-ABS(AI100-AI$96))</f>
        <v>128.73556737803654</v>
      </c>
      <c r="AJ109" s="16">
        <f t="shared" si="195"/>
        <v>121.91759966199498</v>
      </c>
      <c r="AK109" s="16">
        <f t="shared" si="195"/>
        <v>115.09963194595335</v>
      </c>
      <c r="AL109" s="16">
        <f t="shared" si="195"/>
        <v>108.28166422991183</v>
      </c>
      <c r="AM109" s="16">
        <f t="shared" si="195"/>
        <v>101.46369651387027</v>
      </c>
      <c r="AN109" s="16">
        <f t="shared" si="195"/>
        <v>94.645728797828667</v>
      </c>
      <c r="AO109" s="16">
        <f t="shared" si="195"/>
        <v>87.82776108178706</v>
      </c>
      <c r="AP109" s="16">
        <f t="shared" si="195"/>
        <v>81.009793365745509</v>
      </c>
      <c r="AQ109" s="16">
        <f t="shared" si="195"/>
        <v>74.191825649704015</v>
      </c>
      <c r="AR109" s="16">
        <f t="shared" si="195"/>
        <v>67.373857933662464</v>
      </c>
      <c r="AS109" s="16">
        <f t="shared" si="195"/>
        <v>60.555890217620913</v>
      </c>
      <c r="AT109" s="16">
        <f t="shared" si="195"/>
        <v>53.737922501579305</v>
      </c>
      <c r="AU109" s="16">
        <f t="shared" si="195"/>
        <v>46.919954785537755</v>
      </c>
      <c r="AV109" s="16">
        <f t="shared" si="195"/>
        <v>40.101987069496261</v>
      </c>
      <c r="AW109" s="16">
        <f t="shared" si="195"/>
        <v>33.28401935345471</v>
      </c>
      <c r="AX109" s="16">
        <f t="shared" si="195"/>
        <v>26.466051637413045</v>
      </c>
      <c r="AY109" s="16">
        <f t="shared" si="195"/>
        <v>19.648083921371551</v>
      </c>
      <c r="AZ109" s="16">
        <f t="shared" si="195"/>
        <v>12.830116205330057</v>
      </c>
      <c r="BA109" s="16">
        <f t="shared" si="195"/>
        <v>6.0121484892883927</v>
      </c>
      <c r="BB109" s="16">
        <f t="shared" si="195"/>
        <v>0.80497739015435643</v>
      </c>
      <c r="BC109" s="16">
        <f t="shared" si="195"/>
        <v>7.6229451061958704</v>
      </c>
      <c r="BD109" s="16">
        <f t="shared" si="195"/>
        <v>14.440912822237436</v>
      </c>
      <c r="BE109" s="16">
        <f t="shared" si="195"/>
        <v>21.258880538278902</v>
      </c>
      <c r="BF109" s="16">
        <f t="shared" si="195"/>
        <v>28.07684825432057</v>
      </c>
      <c r="BG109" s="16">
        <f t="shared" si="195"/>
        <v>34.894815970362075</v>
      </c>
      <c r="BH109" s="16">
        <f t="shared" si="195"/>
        <v>41.712783686403604</v>
      </c>
      <c r="BI109" s="16">
        <f t="shared" si="195"/>
        <v>48.530751402445205</v>
      </c>
      <c r="BJ109" s="16">
        <f t="shared" si="195"/>
        <v>55.348719118486784</v>
      </c>
      <c r="BK109" s="16">
        <f t="shared" si="195"/>
        <v>62.166686834528349</v>
      </c>
      <c r="BL109" s="16">
        <f t="shared" si="195"/>
        <v>68.984654550569815</v>
      </c>
      <c r="BM109" s="16">
        <f t="shared" si="195"/>
        <v>75.802622266611422</v>
      </c>
      <c r="BN109" s="16">
        <f t="shared" si="195"/>
        <v>82.620589982653001</v>
      </c>
      <c r="BO109" s="16">
        <f t="shared" ref="BO109:CT109" si="196">IF(ABS(BO100-BO$96)&lt;180,ABS(BO100-BO$96),360-ABS(BO100-BO$96))</f>
        <v>89.438557698694453</v>
      </c>
      <c r="BP109" s="16">
        <f t="shared" si="196"/>
        <v>96.25652541473616</v>
      </c>
      <c r="BQ109" s="16">
        <f t="shared" si="196"/>
        <v>103.07449313077768</v>
      </c>
      <c r="BR109" s="16">
        <f t="shared" si="196"/>
        <v>109.89246084681919</v>
      </c>
      <c r="BS109" s="16">
        <f t="shared" si="196"/>
        <v>116.71042856286081</v>
      </c>
      <c r="BT109" s="16">
        <f t="shared" si="196"/>
        <v>123.52839627890242</v>
      </c>
      <c r="BU109" s="16">
        <f t="shared" si="196"/>
        <v>130.34636399494383</v>
      </c>
      <c r="BV109" s="16">
        <f t="shared" si="196"/>
        <v>137.16433171098546</v>
      </c>
      <c r="BW109" s="16">
        <f t="shared" si="196"/>
        <v>143.98229942702707</v>
      </c>
      <c r="BX109" s="16">
        <f t="shared" si="196"/>
        <v>150.80026714306848</v>
      </c>
      <c r="BY109" s="16">
        <f t="shared" si="196"/>
        <v>157.61823485911012</v>
      </c>
      <c r="BZ109" s="16">
        <f t="shared" si="196"/>
        <v>164.43620257515164</v>
      </c>
      <c r="CA109" s="16">
        <f t="shared" si="196"/>
        <v>171.25417029119322</v>
      </c>
      <c r="CB109" s="16">
        <f t="shared" si="196"/>
        <v>178.07297984383371</v>
      </c>
      <c r="CC109" s="16">
        <f t="shared" si="196"/>
        <v>175.1090524401248</v>
      </c>
      <c r="CD109" s="16">
        <f t="shared" si="196"/>
        <v>168.29108472408316</v>
      </c>
      <c r="CE109" s="16">
        <f t="shared" si="196"/>
        <v>161.47311700804164</v>
      </c>
      <c r="CF109" s="16">
        <f t="shared" si="196"/>
        <v>154.65514929200015</v>
      </c>
      <c r="CG109" s="16">
        <f t="shared" si="196"/>
        <v>147.83718157595862</v>
      </c>
      <c r="CH109" s="16">
        <f t="shared" si="196"/>
        <v>141.0192138599171</v>
      </c>
      <c r="CI109" s="16">
        <f t="shared" si="196"/>
        <v>134.20124614387552</v>
      </c>
      <c r="CJ109" s="16">
        <f t="shared" si="196"/>
        <v>127.38327842783386</v>
      </c>
      <c r="CK109" s="16">
        <f t="shared" si="196"/>
        <v>120.56531071179228</v>
      </c>
      <c r="CL109" s="16">
        <f t="shared" si="196"/>
        <v>113.74734299575078</v>
      </c>
      <c r="CM109" s="16">
        <f t="shared" si="196"/>
        <v>106.92937527970918</v>
      </c>
      <c r="CN109" s="16">
        <f t="shared" si="196"/>
        <v>100.11140756366768</v>
      </c>
      <c r="CO109" s="16">
        <f t="shared" si="196"/>
        <v>93.293439847626075</v>
      </c>
      <c r="CP109" s="16">
        <f t="shared" si="196"/>
        <v>86.475472131584581</v>
      </c>
      <c r="CQ109" s="16">
        <f t="shared" si="196"/>
        <v>79.657504415543031</v>
      </c>
      <c r="CR109" s="16">
        <f t="shared" si="196"/>
        <v>72.839536699501366</v>
      </c>
      <c r="CS109" s="16">
        <f t="shared" si="196"/>
        <v>66.021568983459872</v>
      </c>
      <c r="CT109" s="16">
        <f t="shared" si="196"/>
        <v>59.203601267418264</v>
      </c>
      <c r="CU109" s="16">
        <f t="shared" ref="CU109:DZ109" si="197">IF(ABS(CU100-CU$96)&lt;180,ABS(CU100-CU$96),360-ABS(CU100-CU$96))</f>
        <v>52.385633551376714</v>
      </c>
      <c r="CV109" s="16">
        <f t="shared" si="197"/>
        <v>45.56766583533522</v>
      </c>
      <c r="CW109" s="16">
        <f t="shared" si="197"/>
        <v>38.749698119293726</v>
      </c>
      <c r="CX109" s="16">
        <f t="shared" si="197"/>
        <v>31.931730403252175</v>
      </c>
      <c r="CY109" s="16">
        <f t="shared" si="197"/>
        <v>25.113762687210453</v>
      </c>
      <c r="CZ109" s="16">
        <f t="shared" si="197"/>
        <v>18.295794971168959</v>
      </c>
      <c r="DA109" s="16">
        <f t="shared" si="197"/>
        <v>11.477827255127295</v>
      </c>
      <c r="DB109" s="16">
        <f t="shared" si="197"/>
        <v>4.6607013756845364</v>
      </c>
      <c r="DC109" s="16">
        <f t="shared" si="197"/>
        <v>2.1572663403569772</v>
      </c>
      <c r="DD109" s="16">
        <f t="shared" si="197"/>
        <v>8.975234056398488</v>
      </c>
      <c r="DE109" s="16">
        <f t="shared" si="197"/>
        <v>15.793201772440108</v>
      </c>
      <c r="DF109" s="16">
        <f t="shared" si="197"/>
        <v>22.611169488481515</v>
      </c>
      <c r="DG109" s="16">
        <f t="shared" si="197"/>
        <v>29.429137204523133</v>
      </c>
      <c r="DH109" s="16">
        <f t="shared" si="197"/>
        <v>36.247104920564652</v>
      </c>
      <c r="DI109" s="16">
        <f t="shared" si="197"/>
        <v>43.065072636606274</v>
      </c>
      <c r="DJ109" s="16">
        <f t="shared" si="197"/>
        <v>49.883040352647896</v>
      </c>
      <c r="DK109" s="16">
        <f t="shared" si="197"/>
        <v>56.701008068689404</v>
      </c>
      <c r="DL109" s="16">
        <f t="shared" si="197"/>
        <v>63.518975784731012</v>
      </c>
      <c r="DM109" s="16">
        <f t="shared" si="197"/>
        <v>70.336943500772549</v>
      </c>
      <c r="DN109" s="16">
        <f t="shared" si="197"/>
        <v>77.154911216814156</v>
      </c>
      <c r="DO109" s="16">
        <f t="shared" si="197"/>
        <v>83.97287893285565</v>
      </c>
      <c r="DP109" s="16">
        <f t="shared" si="197"/>
        <v>90.790846648897272</v>
      </c>
      <c r="DQ109" s="16">
        <f t="shared" si="197"/>
        <v>97.608814364938695</v>
      </c>
      <c r="DR109" s="16">
        <f t="shared" si="197"/>
        <v>104.4267820809804</v>
      </c>
      <c r="DS109" s="16">
        <f t="shared" si="197"/>
        <v>111.2447497970218</v>
      </c>
      <c r="DT109" s="16">
        <f t="shared" si="197"/>
        <v>118.06271751306343</v>
      </c>
      <c r="DU109" s="16">
        <f t="shared" si="197"/>
        <v>124.88068522910496</v>
      </c>
      <c r="DV109" s="16">
        <f t="shared" si="197"/>
        <v>131.69865294514656</v>
      </c>
      <c r="DW109" s="16">
        <f t="shared" si="197"/>
        <v>138.51662066118809</v>
      </c>
      <c r="DX109" s="16">
        <f t="shared" si="197"/>
        <v>145.33458837722972</v>
      </c>
      <c r="DY109" s="16">
        <f t="shared" si="197"/>
        <v>152.15255609327124</v>
      </c>
      <c r="DZ109" s="16">
        <f t="shared" si="197"/>
        <v>158.97052380931285</v>
      </c>
      <c r="EA109" s="16">
        <f t="shared" ref="EA109:EV109" si="198">IF(ABS(EA100-EA$96)&lt;180,ABS(EA100-EA$96),360-ABS(EA100-EA$96))</f>
        <v>165.78849152535426</v>
      </c>
      <c r="EB109" s="16">
        <f t="shared" si="198"/>
        <v>172.60730107799472</v>
      </c>
      <c r="EC109" s="16">
        <f t="shared" si="198"/>
        <v>179.42526879403644</v>
      </c>
      <c r="ED109" s="16">
        <f t="shared" si="198"/>
        <v>173.75676348992215</v>
      </c>
      <c r="EE109" s="16">
        <f t="shared" si="198"/>
        <v>166.93879577388046</v>
      </c>
      <c r="EF109" s="16">
        <f t="shared" si="198"/>
        <v>160.12082805783891</v>
      </c>
      <c r="EG109" s="16">
        <f t="shared" si="198"/>
        <v>153.30286034179758</v>
      </c>
      <c r="EH109" s="16">
        <f t="shared" si="198"/>
        <v>146.48489262575589</v>
      </c>
      <c r="EI109" s="16">
        <f t="shared" si="198"/>
        <v>139.6669249097144</v>
      </c>
      <c r="EJ109" s="16">
        <f t="shared" si="198"/>
        <v>132.84895719367287</v>
      </c>
      <c r="EK109" s="16">
        <f t="shared" si="198"/>
        <v>126.03098947763118</v>
      </c>
      <c r="EL109" s="16">
        <f t="shared" si="198"/>
        <v>119.21302176158986</v>
      </c>
      <c r="EM109" s="16">
        <f t="shared" si="198"/>
        <v>112.39505404554814</v>
      </c>
      <c r="EN109" s="16">
        <f t="shared" si="198"/>
        <v>105.57708632950664</v>
      </c>
      <c r="EO109" s="16">
        <f t="shared" si="198"/>
        <v>98.759118613464921</v>
      </c>
      <c r="EP109" s="16">
        <f t="shared" si="198"/>
        <v>91.941150897423597</v>
      </c>
      <c r="EQ109" s="16">
        <f t="shared" si="198"/>
        <v>85.123183181381876</v>
      </c>
      <c r="ER109" s="16">
        <f t="shared" si="198"/>
        <v>78.305215465340382</v>
      </c>
      <c r="ES109" s="16">
        <f t="shared" si="198"/>
        <v>71.487247749298831</v>
      </c>
      <c r="ET109" s="16">
        <f t="shared" si="198"/>
        <v>64.669280033257337</v>
      </c>
      <c r="EU109" s="16">
        <f t="shared" si="198"/>
        <v>57.851312317215843</v>
      </c>
      <c r="EV109" s="16">
        <f t="shared" si="198"/>
        <v>51.033344601174065</v>
      </c>
    </row>
    <row r="110" spans="1:152">
      <c r="B110" t="str">
        <f t="shared" si="163"/>
        <v>Neptun</v>
      </c>
      <c r="C110" s="16">
        <f t="shared" ref="C110:AH110" si="199">IF(ABS(C101-C$96)&lt;180,ABS(C101-C$96),360-ABS(C101-C$96))</f>
        <v>51.853112833305431</v>
      </c>
      <c r="D110" s="16">
        <f t="shared" si="199"/>
        <v>58.710066976763017</v>
      </c>
      <c r="E110" s="16">
        <f t="shared" si="199"/>
        <v>65.567021120220659</v>
      </c>
      <c r="F110" s="16">
        <f t="shared" si="199"/>
        <v>72.423975263678415</v>
      </c>
      <c r="G110" s="16">
        <f t="shared" si="199"/>
        <v>79.280929407136</v>
      </c>
      <c r="H110" s="16">
        <f t="shared" si="199"/>
        <v>86.137883550593642</v>
      </c>
      <c r="I110" s="16">
        <f t="shared" si="199"/>
        <v>92.994837694051284</v>
      </c>
      <c r="J110" s="16">
        <f t="shared" si="199"/>
        <v>99.851791837508927</v>
      </c>
      <c r="K110" s="16">
        <f t="shared" si="199"/>
        <v>106.70874598096657</v>
      </c>
      <c r="L110" s="16">
        <f t="shared" si="199"/>
        <v>113.56570012442427</v>
      </c>
      <c r="M110" s="16">
        <f t="shared" si="199"/>
        <v>120.42265426788191</v>
      </c>
      <c r="N110" s="16">
        <f t="shared" si="199"/>
        <v>127.2796084113395</v>
      </c>
      <c r="O110" s="16">
        <f t="shared" si="199"/>
        <v>134.13656255479714</v>
      </c>
      <c r="P110" s="16">
        <f t="shared" si="199"/>
        <v>140.99351669825478</v>
      </c>
      <c r="Q110" s="16">
        <f t="shared" si="199"/>
        <v>147.85047084171242</v>
      </c>
      <c r="R110" s="16">
        <f t="shared" si="199"/>
        <v>154.70742498517001</v>
      </c>
      <c r="S110" s="16">
        <f t="shared" si="199"/>
        <v>161.56437912862771</v>
      </c>
      <c r="T110" s="16">
        <f t="shared" si="199"/>
        <v>168.42133327208543</v>
      </c>
      <c r="U110" s="16">
        <f t="shared" si="199"/>
        <v>175.27828741554305</v>
      </c>
      <c r="V110" s="16">
        <f t="shared" si="199"/>
        <v>177.86475844099931</v>
      </c>
      <c r="W110" s="16">
        <f t="shared" si="199"/>
        <v>171.00780429754175</v>
      </c>
      <c r="X110" s="16">
        <f t="shared" si="199"/>
        <v>164.15085015408405</v>
      </c>
      <c r="Y110" s="16">
        <f t="shared" si="199"/>
        <v>157.29389601062641</v>
      </c>
      <c r="Z110" s="16">
        <f t="shared" si="199"/>
        <v>150.43694186716874</v>
      </c>
      <c r="AA110" s="16">
        <f t="shared" si="199"/>
        <v>143.5799877237111</v>
      </c>
      <c r="AB110" s="16">
        <f t="shared" si="199"/>
        <v>136.72219174365466</v>
      </c>
      <c r="AC110" s="16">
        <f t="shared" si="199"/>
        <v>129.86523760019696</v>
      </c>
      <c r="AD110" s="16">
        <f t="shared" si="199"/>
        <v>123.00828345673935</v>
      </c>
      <c r="AE110" s="16">
        <f t="shared" si="199"/>
        <v>116.15132931328171</v>
      </c>
      <c r="AF110" s="16">
        <f t="shared" si="199"/>
        <v>109.29437516982404</v>
      </c>
      <c r="AG110" s="16">
        <f t="shared" si="199"/>
        <v>102.43742102636651</v>
      </c>
      <c r="AH110" s="16">
        <f t="shared" si="199"/>
        <v>95.580466882908695</v>
      </c>
      <c r="AI110" s="16">
        <f t="shared" ref="AI110:BN110" si="200">IF(ABS(AI101-AI$96)&lt;180,ABS(AI101-AI$96),360-ABS(AI101-AI$96))</f>
        <v>88.723512739451166</v>
      </c>
      <c r="AJ110" s="16">
        <f t="shared" si="200"/>
        <v>81.866558595993524</v>
      </c>
      <c r="AK110" s="16">
        <f t="shared" si="200"/>
        <v>75.009604452535825</v>
      </c>
      <c r="AL110" s="16">
        <f t="shared" si="200"/>
        <v>68.152650309078183</v>
      </c>
      <c r="AM110" s="16">
        <f t="shared" si="200"/>
        <v>61.295696165620541</v>
      </c>
      <c r="AN110" s="16">
        <f t="shared" si="200"/>
        <v>54.438742022162842</v>
      </c>
      <c r="AO110" s="16">
        <f t="shared" si="200"/>
        <v>47.5817878787052</v>
      </c>
      <c r="AP110" s="16">
        <f t="shared" si="200"/>
        <v>40.7248337352475</v>
      </c>
      <c r="AQ110" s="16">
        <f t="shared" si="200"/>
        <v>33.867879591789915</v>
      </c>
      <c r="AR110" s="16">
        <f t="shared" si="200"/>
        <v>27.010925448332387</v>
      </c>
      <c r="AS110" s="16">
        <f t="shared" si="200"/>
        <v>20.153971304874688</v>
      </c>
      <c r="AT110" s="16">
        <f t="shared" si="200"/>
        <v>13.297017161416932</v>
      </c>
      <c r="AU110" s="16">
        <f t="shared" si="200"/>
        <v>6.4400630179593463</v>
      </c>
      <c r="AV110" s="16">
        <f t="shared" si="200"/>
        <v>0.41689112549823903</v>
      </c>
      <c r="AW110" s="16">
        <f t="shared" si="200"/>
        <v>7.2738452689558244</v>
      </c>
      <c r="AX110" s="16">
        <f t="shared" si="200"/>
        <v>14.130799412413637</v>
      </c>
      <c r="AY110" s="16">
        <f t="shared" si="200"/>
        <v>20.987753555871166</v>
      </c>
      <c r="AZ110" s="16">
        <f t="shared" si="200"/>
        <v>27.844707699328865</v>
      </c>
      <c r="BA110" s="16">
        <f t="shared" si="200"/>
        <v>34.701661842786507</v>
      </c>
      <c r="BB110" s="16">
        <f t="shared" si="200"/>
        <v>41.557774149645354</v>
      </c>
      <c r="BC110" s="16">
        <f t="shared" si="200"/>
        <v>48.414728293102996</v>
      </c>
      <c r="BD110" s="16">
        <f t="shared" si="200"/>
        <v>55.271682436560582</v>
      </c>
      <c r="BE110" s="16">
        <f t="shared" si="200"/>
        <v>62.12863658001811</v>
      </c>
      <c r="BF110" s="16">
        <f t="shared" si="200"/>
        <v>68.985590723475923</v>
      </c>
      <c r="BG110" s="16">
        <f t="shared" si="200"/>
        <v>75.842544866933451</v>
      </c>
      <c r="BH110" s="16">
        <f t="shared" si="200"/>
        <v>82.69949901039115</v>
      </c>
      <c r="BI110" s="16">
        <f t="shared" si="200"/>
        <v>89.556453153848793</v>
      </c>
      <c r="BJ110" s="16">
        <f t="shared" si="200"/>
        <v>96.413407297306492</v>
      </c>
      <c r="BK110" s="16">
        <f t="shared" si="200"/>
        <v>103.27036144076408</v>
      </c>
      <c r="BL110" s="16">
        <f t="shared" si="200"/>
        <v>110.12731558422166</v>
      </c>
      <c r="BM110" s="16">
        <f t="shared" si="200"/>
        <v>116.98426972767933</v>
      </c>
      <c r="BN110" s="16">
        <f t="shared" si="200"/>
        <v>123.84122387113703</v>
      </c>
      <c r="BO110" s="16">
        <f t="shared" ref="BO110:CT110" si="201">IF(ABS(BO101-BO$96)&lt;180,ABS(BO101-BO$96),360-ABS(BO101-BO$96))</f>
        <v>130.69817801459456</v>
      </c>
      <c r="BP110" s="16">
        <f t="shared" si="201"/>
        <v>137.55513215805234</v>
      </c>
      <c r="BQ110" s="16">
        <f t="shared" si="201"/>
        <v>144.41208630150993</v>
      </c>
      <c r="BR110" s="16">
        <f t="shared" si="201"/>
        <v>151.26904044496752</v>
      </c>
      <c r="BS110" s="16">
        <f t="shared" si="201"/>
        <v>158.12599458842527</v>
      </c>
      <c r="BT110" s="16">
        <f t="shared" si="201"/>
        <v>164.98294873188297</v>
      </c>
      <c r="BU110" s="16">
        <f t="shared" si="201"/>
        <v>171.83990287534044</v>
      </c>
      <c r="BV110" s="16">
        <f t="shared" si="201"/>
        <v>178.6968570187982</v>
      </c>
      <c r="BW110" s="16">
        <f t="shared" si="201"/>
        <v>174.44618883774419</v>
      </c>
      <c r="BX110" s="16">
        <f t="shared" si="201"/>
        <v>167.58923469428663</v>
      </c>
      <c r="BY110" s="16">
        <f t="shared" si="201"/>
        <v>160.73228055082899</v>
      </c>
      <c r="BZ110" s="16">
        <f t="shared" si="201"/>
        <v>153.8753264073714</v>
      </c>
      <c r="CA110" s="16">
        <f t="shared" si="201"/>
        <v>147.01837226391368</v>
      </c>
      <c r="CB110" s="16">
        <f t="shared" si="201"/>
        <v>140.16057628385713</v>
      </c>
      <c r="CC110" s="16">
        <f t="shared" si="201"/>
        <v>133.30362214039948</v>
      </c>
      <c r="CD110" s="16">
        <f t="shared" si="201"/>
        <v>126.44666799694178</v>
      </c>
      <c r="CE110" s="16">
        <f t="shared" si="201"/>
        <v>119.5897138534842</v>
      </c>
      <c r="CF110" s="16">
        <f t="shared" si="201"/>
        <v>112.73275971002661</v>
      </c>
      <c r="CG110" s="16">
        <f t="shared" si="201"/>
        <v>105.87580556656903</v>
      </c>
      <c r="CH110" s="16">
        <f t="shared" si="201"/>
        <v>99.018851423111386</v>
      </c>
      <c r="CI110" s="16">
        <f t="shared" si="201"/>
        <v>92.161897279653715</v>
      </c>
      <c r="CJ110" s="16">
        <f t="shared" si="201"/>
        <v>85.304943136195988</v>
      </c>
      <c r="CK110" s="16">
        <f t="shared" si="201"/>
        <v>78.447988992738345</v>
      </c>
      <c r="CL110" s="16">
        <f t="shared" si="201"/>
        <v>71.59103484928076</v>
      </c>
      <c r="CM110" s="16">
        <f t="shared" si="201"/>
        <v>64.734080705823089</v>
      </c>
      <c r="CN110" s="16">
        <f t="shared" si="201"/>
        <v>57.877126562365447</v>
      </c>
      <c r="CO110" s="16">
        <f t="shared" si="201"/>
        <v>51.020172418907805</v>
      </c>
      <c r="CP110" s="16">
        <f t="shared" si="201"/>
        <v>44.163218275450163</v>
      </c>
      <c r="CQ110" s="16">
        <f t="shared" si="201"/>
        <v>37.306264131992521</v>
      </c>
      <c r="CR110" s="16">
        <f t="shared" si="201"/>
        <v>30.449309988534878</v>
      </c>
      <c r="CS110" s="16">
        <f t="shared" si="201"/>
        <v>23.592355845077236</v>
      </c>
      <c r="CT110" s="16">
        <f t="shared" si="201"/>
        <v>16.735401701619594</v>
      </c>
      <c r="CU110" s="16">
        <f t="shared" ref="CU110:DZ110" si="202">IF(ABS(CU101-CU$96)&lt;180,ABS(CU101-CU$96),360-ABS(CU101-CU$96))</f>
        <v>9.8784475581618949</v>
      </c>
      <c r="CV110" s="16">
        <f t="shared" si="202"/>
        <v>3.0214934147043095</v>
      </c>
      <c r="CW110" s="16">
        <f t="shared" si="202"/>
        <v>3.835460728753219</v>
      </c>
      <c r="CX110" s="16">
        <f t="shared" si="202"/>
        <v>10.692414872210861</v>
      </c>
      <c r="CY110" s="16">
        <f t="shared" si="202"/>
        <v>17.549369015668674</v>
      </c>
      <c r="CZ110" s="16">
        <f t="shared" si="202"/>
        <v>24.406323159126259</v>
      </c>
      <c r="DA110" s="16">
        <f t="shared" si="202"/>
        <v>31.263277302583958</v>
      </c>
      <c r="DB110" s="16">
        <f t="shared" si="202"/>
        <v>38.119389609442806</v>
      </c>
      <c r="DC110" s="16">
        <f t="shared" si="202"/>
        <v>44.976343752900448</v>
      </c>
      <c r="DD110" s="16">
        <f t="shared" si="202"/>
        <v>51.833297896358033</v>
      </c>
      <c r="DE110" s="16">
        <f t="shared" si="202"/>
        <v>58.690252039815732</v>
      </c>
      <c r="DF110" s="16">
        <f t="shared" si="202"/>
        <v>65.547206183273204</v>
      </c>
      <c r="DG110" s="16">
        <f t="shared" si="202"/>
        <v>72.40416032673096</v>
      </c>
      <c r="DH110" s="16">
        <f t="shared" si="202"/>
        <v>79.261114470188545</v>
      </c>
      <c r="DI110" s="16">
        <f t="shared" si="202"/>
        <v>86.118068613646301</v>
      </c>
      <c r="DJ110" s="16">
        <f t="shared" si="202"/>
        <v>92.975022757103943</v>
      </c>
      <c r="DK110" s="16">
        <f t="shared" si="202"/>
        <v>99.831976900561585</v>
      </c>
      <c r="DL110" s="16">
        <f t="shared" si="202"/>
        <v>106.68893104401928</v>
      </c>
      <c r="DM110" s="16">
        <f t="shared" si="202"/>
        <v>113.54588518747681</v>
      </c>
      <c r="DN110" s="16">
        <f t="shared" si="202"/>
        <v>120.40283933093457</v>
      </c>
      <c r="DO110" s="16">
        <f t="shared" si="202"/>
        <v>127.25979347439213</v>
      </c>
      <c r="DP110" s="16">
        <f t="shared" si="202"/>
        <v>134.11674761784988</v>
      </c>
      <c r="DQ110" s="16">
        <f t="shared" si="202"/>
        <v>140.97370176130738</v>
      </c>
      <c r="DR110" s="16">
        <f t="shared" si="202"/>
        <v>147.83065590476508</v>
      </c>
      <c r="DS110" s="16">
        <f t="shared" si="202"/>
        <v>154.68761004822267</v>
      </c>
      <c r="DT110" s="16">
        <f t="shared" si="202"/>
        <v>161.54456419168031</v>
      </c>
      <c r="DU110" s="16">
        <f t="shared" si="202"/>
        <v>168.40151833513804</v>
      </c>
      <c r="DV110" s="16">
        <f t="shared" si="202"/>
        <v>175.25847247859565</v>
      </c>
      <c r="DW110" s="16">
        <f t="shared" si="202"/>
        <v>177.88457337794674</v>
      </c>
      <c r="DX110" s="16">
        <f t="shared" si="202"/>
        <v>171.02761923448898</v>
      </c>
      <c r="DY110" s="16">
        <f t="shared" si="202"/>
        <v>164.17066509103145</v>
      </c>
      <c r="DZ110" s="16">
        <f t="shared" si="202"/>
        <v>157.31371094757375</v>
      </c>
      <c r="EA110" s="16">
        <f t="shared" ref="EA110:EV110" si="203">IF(ABS(EA101-EA$96)&lt;180,ABS(EA101-EA$96),360-ABS(EA101-EA$96))</f>
        <v>150.45675680411622</v>
      </c>
      <c r="EB110" s="16">
        <f t="shared" si="203"/>
        <v>143.59896082405973</v>
      </c>
      <c r="EC110" s="16">
        <f t="shared" si="203"/>
        <v>136.74200668060189</v>
      </c>
      <c r="ED110" s="16">
        <f t="shared" si="203"/>
        <v>129.88505253714442</v>
      </c>
      <c r="EE110" s="16">
        <f t="shared" si="203"/>
        <v>123.02809839368658</v>
      </c>
      <c r="EF110" s="16">
        <f t="shared" si="203"/>
        <v>116.17114425022896</v>
      </c>
      <c r="EG110" s="16">
        <f t="shared" si="203"/>
        <v>109.31419010677158</v>
      </c>
      <c r="EH110" s="16">
        <f t="shared" si="203"/>
        <v>102.45723596331379</v>
      </c>
      <c r="EI110" s="16">
        <f t="shared" si="203"/>
        <v>95.600281819856178</v>
      </c>
      <c r="EJ110" s="16">
        <f t="shared" si="203"/>
        <v>88.743327676398593</v>
      </c>
      <c r="EK110" s="16">
        <f t="shared" si="203"/>
        <v>81.886373532940809</v>
      </c>
      <c r="EL110" s="16">
        <f t="shared" si="203"/>
        <v>75.029419389483422</v>
      </c>
      <c r="EM110" s="16">
        <f t="shared" si="203"/>
        <v>68.172465246025638</v>
      </c>
      <c r="EN110" s="16">
        <f t="shared" si="203"/>
        <v>61.315511102567996</v>
      </c>
      <c r="EO110" s="16">
        <f t="shared" si="203"/>
        <v>54.45855695911024</v>
      </c>
      <c r="EP110" s="16">
        <f t="shared" si="203"/>
        <v>47.601602815652825</v>
      </c>
      <c r="EQ110" s="16">
        <f t="shared" si="203"/>
        <v>40.744648672195012</v>
      </c>
      <c r="ER110" s="16">
        <f t="shared" si="203"/>
        <v>33.887694528737427</v>
      </c>
      <c r="ES110" s="16">
        <f t="shared" si="203"/>
        <v>27.030740385279785</v>
      </c>
      <c r="ET110" s="16">
        <f t="shared" si="203"/>
        <v>20.173786241822256</v>
      </c>
      <c r="EU110" s="16">
        <f t="shared" si="203"/>
        <v>13.316832098364671</v>
      </c>
      <c r="EV110" s="16">
        <f t="shared" si="203"/>
        <v>6.4598779549068581</v>
      </c>
    </row>
    <row r="112" spans="1:152">
      <c r="A112" t="s">
        <v>32</v>
      </c>
      <c r="B112" t="str">
        <f>B76</f>
        <v>Merkur</v>
      </c>
      <c r="C112" s="10">
        <f t="shared" ref="C112:AH112" si="204">((C76-C$78)^2+(C85-C$87)^2)^0.5</f>
        <v>1.3378641005676446</v>
      </c>
      <c r="D112" s="10">
        <f t="shared" si="204"/>
        <v>1.3801958932565201</v>
      </c>
      <c r="E112" s="10">
        <f t="shared" si="204"/>
        <v>1.3829221301645422</v>
      </c>
      <c r="F112" s="10">
        <f t="shared" si="204"/>
        <v>1.3458851599089687</v>
      </c>
      <c r="G112" s="10">
        <f t="shared" si="204"/>
        <v>1.2712695337252529</v>
      </c>
      <c r="H112" s="10">
        <f t="shared" si="204"/>
        <v>1.1637988868046587</v>
      </c>
      <c r="I112" s="10">
        <f t="shared" si="204"/>
        <v>1.0312912941239258</v>
      </c>
      <c r="J112" s="10">
        <f t="shared" si="204"/>
        <v>0.88596253051987128</v>
      </c>
      <c r="K112" s="10">
        <f t="shared" si="204"/>
        <v>0.74712235349360023</v>
      </c>
      <c r="L112" s="10">
        <f t="shared" si="204"/>
        <v>0.64468758684401117</v>
      </c>
      <c r="M112" s="10">
        <f t="shared" si="204"/>
        <v>0.61442145431494222</v>
      </c>
      <c r="N112" s="10">
        <f t="shared" si="204"/>
        <v>0.67029176571337534</v>
      </c>
      <c r="O112" s="10">
        <f t="shared" si="204"/>
        <v>0.78786884808697799</v>
      </c>
      <c r="P112" s="10">
        <f t="shared" si="204"/>
        <v>0.9313694037865623</v>
      </c>
      <c r="Q112" s="10">
        <f t="shared" si="204"/>
        <v>1.0743878179209536</v>
      </c>
      <c r="R112" s="10">
        <f t="shared" si="204"/>
        <v>1.2002026684255187</v>
      </c>
      <c r="S112" s="10">
        <f t="shared" si="204"/>
        <v>1.2981704188188623</v>
      </c>
      <c r="T112" s="10">
        <f t="shared" si="204"/>
        <v>1.3615249362914126</v>
      </c>
      <c r="U112" s="10">
        <f t="shared" si="204"/>
        <v>1.3863667860494717</v>
      </c>
      <c r="V112" s="10">
        <f t="shared" si="204"/>
        <v>1.3712469138412633</v>
      </c>
      <c r="W112" s="10">
        <f t="shared" si="204"/>
        <v>1.3170423920152423</v>
      </c>
      <c r="X112" s="10">
        <f t="shared" si="204"/>
        <v>1.2270297050724752</v>
      </c>
      <c r="Y112" s="10">
        <f t="shared" si="204"/>
        <v>1.1072115257963657</v>
      </c>
      <c r="Z112" s="10">
        <f t="shared" si="204"/>
        <v>0.96713866855584063</v>
      </c>
      <c r="AA112" s="10">
        <f t="shared" si="204"/>
        <v>0.82175397555834173</v>
      </c>
      <c r="AB112" s="10">
        <f t="shared" si="204"/>
        <v>0.69476891457930856</v>
      </c>
      <c r="AC112" s="10">
        <f t="shared" si="204"/>
        <v>0.62051678225044593</v>
      </c>
      <c r="AD112" s="10">
        <f t="shared" si="204"/>
        <v>0.62943828831708537</v>
      </c>
      <c r="AE112" s="10">
        <f t="shared" si="204"/>
        <v>0.71733603983581984</v>
      </c>
      <c r="AF112" s="10">
        <f t="shared" si="204"/>
        <v>0.85048601436628501</v>
      </c>
      <c r="AG112" s="10">
        <f t="shared" si="204"/>
        <v>0.99636580573913824</v>
      </c>
      <c r="AH112" s="10">
        <f t="shared" si="204"/>
        <v>1.1333477868416681</v>
      </c>
      <c r="AI112" s="10">
        <f t="shared" ref="AI112:BN112" si="205">((AI76-AI$78)^2+(AI85-AI$87)^2)^0.5</f>
        <v>1.2477974965565926</v>
      </c>
      <c r="AJ112" s="10">
        <f t="shared" si="205"/>
        <v>1.3309840089806502</v>
      </c>
      <c r="AK112" s="10">
        <f t="shared" si="205"/>
        <v>1.3774984891943827</v>
      </c>
      <c r="AL112" s="10">
        <f t="shared" si="205"/>
        <v>1.3845638714159245</v>
      </c>
      <c r="AM112" s="10">
        <f t="shared" si="205"/>
        <v>1.3517713389522343</v>
      </c>
      <c r="AN112" s="10">
        <f t="shared" si="205"/>
        <v>1.2810465710856012</v>
      </c>
      <c r="AO112" s="10">
        <f t="shared" si="205"/>
        <v>1.1768199471459195</v>
      </c>
      <c r="AP112" s="10">
        <f t="shared" si="205"/>
        <v>1.0465295952251341</v>
      </c>
      <c r="AQ112" s="10">
        <f t="shared" si="205"/>
        <v>0.90181504184595795</v>
      </c>
      <c r="AR112" s="10">
        <f t="shared" si="205"/>
        <v>0.76103670751811425</v>
      </c>
      <c r="AS112" s="10">
        <f t="shared" si="205"/>
        <v>0.65288929896599934</v>
      </c>
      <c r="AT112" s="10">
        <f t="shared" si="205"/>
        <v>0.61343177449217379</v>
      </c>
      <c r="AU112" s="10">
        <f t="shared" si="205"/>
        <v>0.66059920092428426</v>
      </c>
      <c r="AV112" s="10">
        <f t="shared" si="205"/>
        <v>0.77329758339088717</v>
      </c>
      <c r="AW112" s="10">
        <f t="shared" si="205"/>
        <v>0.91547273945059882</v>
      </c>
      <c r="AX112" s="10">
        <f t="shared" si="205"/>
        <v>1.0594899644322517</v>
      </c>
      <c r="AY112" s="10">
        <f t="shared" si="205"/>
        <v>1.1877666763273049</v>
      </c>
      <c r="AZ112" s="10">
        <f t="shared" si="205"/>
        <v>1.2891354160316446</v>
      </c>
      <c r="BA112" s="10">
        <f t="shared" si="205"/>
        <v>1.3564739810354534</v>
      </c>
      <c r="BB112" s="10">
        <f t="shared" si="205"/>
        <v>1.3855996192967672</v>
      </c>
      <c r="BC112" s="10">
        <f t="shared" si="205"/>
        <v>1.3748076818836268</v>
      </c>
      <c r="BD112" s="10">
        <f t="shared" si="205"/>
        <v>1.3247231957982397</v>
      </c>
      <c r="BE112" s="10">
        <f t="shared" si="205"/>
        <v>1.2383526988075639</v>
      </c>
      <c r="BF112" s="10">
        <f t="shared" si="205"/>
        <v>1.1213759495832658</v>
      </c>
      <c r="BG112" s="10">
        <f t="shared" si="205"/>
        <v>0.98289461730358763</v>
      </c>
      <c r="BH112" s="10">
        <f t="shared" si="205"/>
        <v>0.83713132873739027</v>
      </c>
      <c r="BI112" s="10">
        <f t="shared" si="205"/>
        <v>0.70665888207868632</v>
      </c>
      <c r="BJ112" s="10">
        <f t="shared" si="205"/>
        <v>0.62488869506223377</v>
      </c>
      <c r="BK112" s="10">
        <f t="shared" si="205"/>
        <v>0.624214887440394</v>
      </c>
      <c r="BL112" s="10">
        <f t="shared" si="205"/>
        <v>0.70495504102482998</v>
      </c>
      <c r="BM112" s="10">
        <f t="shared" si="205"/>
        <v>0.83496259529761074</v>
      </c>
      <c r="BN112" s="10">
        <f t="shared" si="205"/>
        <v>0.98068879454068858</v>
      </c>
      <c r="BO112" s="10">
        <f t="shared" ref="BO112:CT112" si="206">((BO76-BO$78)^2+(BO85-BO$87)^2)^0.5</f>
        <v>1.1194035151118791</v>
      </c>
      <c r="BP112" s="10">
        <f t="shared" si="206"/>
        <v>1.2367854514482972</v>
      </c>
      <c r="BQ112" s="10">
        <f t="shared" si="206"/>
        <v>1.3236711016411193</v>
      </c>
      <c r="BR112" s="10">
        <f t="shared" si="206"/>
        <v>1.374335914016745</v>
      </c>
      <c r="BS112" s="10">
        <f t="shared" si="206"/>
        <v>1.3857356739952611</v>
      </c>
      <c r="BT112" s="10">
        <f t="shared" si="206"/>
        <v>1.357210026365026</v>
      </c>
      <c r="BU112" s="10">
        <f t="shared" si="206"/>
        <v>1.2904276610949692</v>
      </c>
      <c r="BV112" s="10">
        <f t="shared" si="206"/>
        <v>1.1895312774268714</v>
      </c>
      <c r="BW112" s="10">
        <f t="shared" si="206"/>
        <v>1.0615923938617304</v>
      </c>
      <c r="BX112" s="10">
        <f t="shared" si="206"/>
        <v>0.91770335826369887</v>
      </c>
      <c r="BY112" s="10">
        <f t="shared" si="206"/>
        <v>0.77532310553919559</v>
      </c>
      <c r="BZ112" s="10">
        <f t="shared" si="206"/>
        <v>0.66191331205988602</v>
      </c>
      <c r="CA112" s="10">
        <f t="shared" si="206"/>
        <v>0.61350652604940481</v>
      </c>
      <c r="CB112" s="10">
        <f t="shared" si="206"/>
        <v>0.65168772018494181</v>
      </c>
      <c r="CC112" s="10">
        <f t="shared" si="206"/>
        <v>0.75906071892951377</v>
      </c>
      <c r="CD112" s="10">
        <f t="shared" si="206"/>
        <v>0.89958772544213761</v>
      </c>
      <c r="CE112" s="10">
        <f t="shared" si="206"/>
        <v>1.0444014595557698</v>
      </c>
      <c r="CF112" s="10">
        <f t="shared" si="206"/>
        <v>1.1750111880267975</v>
      </c>
      <c r="CG112" s="10">
        <f t="shared" si="206"/>
        <v>1.2796983267445481</v>
      </c>
      <c r="CH112" s="10">
        <f t="shared" si="206"/>
        <v>1.3509722638019628</v>
      </c>
      <c r="CI112" s="10">
        <f t="shared" si="206"/>
        <v>1.3843618180213293</v>
      </c>
      <c r="CJ112" s="10">
        <f t="shared" si="206"/>
        <v>1.3779051041665304</v>
      </c>
      <c r="CK112" s="10">
        <f t="shared" si="206"/>
        <v>1.3319756770444466</v>
      </c>
      <c r="CL112" s="10">
        <f t="shared" si="206"/>
        <v>1.2493133562667342</v>
      </c>
      <c r="CM112" s="10">
        <f t="shared" si="206"/>
        <v>1.1352833038905492</v>
      </c>
      <c r="CN112" s="10">
        <f t="shared" si="206"/>
        <v>0.9985572034412602</v>
      </c>
      <c r="CO112" s="10">
        <f t="shared" si="206"/>
        <v>0.85267611951162203</v>
      </c>
      <c r="CP112" s="10">
        <f t="shared" si="206"/>
        <v>0.71911653551830301</v>
      </c>
      <c r="CQ112" s="10">
        <f t="shared" si="206"/>
        <v>0.63024884197403153</v>
      </c>
      <c r="CR112" s="10">
        <f t="shared" si="206"/>
        <v>0.61998405835662462</v>
      </c>
      <c r="CS112" s="10">
        <f t="shared" si="206"/>
        <v>0.69314874018335626</v>
      </c>
      <c r="CT112" s="10">
        <f t="shared" si="206"/>
        <v>0.81961160177363446</v>
      </c>
      <c r="CU112" s="10">
        <f t="shared" ref="CU112:DZ112" si="207">((CU76-CU$78)^2+(CU85-CU$87)^2)^0.5</f>
        <v>0.96492153090646882</v>
      </c>
      <c r="CV112" s="10">
        <f t="shared" si="207"/>
        <v>1.1052041558454055</v>
      </c>
      <c r="CW112" s="10">
        <f t="shared" si="207"/>
        <v>1.2254123453010364</v>
      </c>
      <c r="CX112" s="10">
        <f t="shared" si="207"/>
        <v>1.3159306302622844</v>
      </c>
      <c r="CY112" s="10">
        <f t="shared" si="207"/>
        <v>1.3707103136675238</v>
      </c>
      <c r="CZ112" s="10">
        <f t="shared" si="207"/>
        <v>1.3864367507030271</v>
      </c>
      <c r="DA112" s="10">
        <f t="shared" si="207"/>
        <v>1.3621974415413241</v>
      </c>
      <c r="DB112" s="10">
        <f t="shared" si="207"/>
        <v>1.2994056901393065</v>
      </c>
      <c r="DC112" s="10">
        <f t="shared" si="207"/>
        <v>1.2019215548522286</v>
      </c>
      <c r="DD112" s="10">
        <f t="shared" si="207"/>
        <v>1.076462127937557</v>
      </c>
      <c r="DE112" s="10">
        <f t="shared" si="207"/>
        <v>0.93359948321706154</v>
      </c>
      <c r="DF112" s="10">
        <f t="shared" si="207"/>
        <v>0.78993788098333928</v>
      </c>
      <c r="DG112" s="10">
        <f t="shared" si="207"/>
        <v>0.6717115589915853</v>
      </c>
      <c r="DH112" s="10">
        <f t="shared" si="207"/>
        <v>0.61464519452207023</v>
      </c>
      <c r="DI112" s="10">
        <f t="shared" si="207"/>
        <v>0.64360512616466314</v>
      </c>
      <c r="DJ112" s="10">
        <f t="shared" si="207"/>
        <v>0.74520216260762895</v>
      </c>
      <c r="DK112" s="10">
        <f t="shared" si="207"/>
        <v>0.88374256226425185</v>
      </c>
      <c r="DL112" s="10">
        <f t="shared" si="207"/>
        <v>1.0291399858576971</v>
      </c>
      <c r="DM112" s="10">
        <f t="shared" si="207"/>
        <v>1.1619476018711123</v>
      </c>
      <c r="DN112" s="10">
        <f t="shared" si="207"/>
        <v>1.2698663200850633</v>
      </c>
      <c r="DO112" s="10">
        <f t="shared" si="207"/>
        <v>1.3450236124156345</v>
      </c>
      <c r="DP112" s="10">
        <f t="shared" si="207"/>
        <v>1.3826542139102973</v>
      </c>
      <c r="DQ112" s="10">
        <f t="shared" si="207"/>
        <v>1.3805370799668315</v>
      </c>
      <c r="DR112" s="10">
        <f t="shared" si="207"/>
        <v>1.3387946340253445</v>
      </c>
      <c r="DS112" s="10">
        <f t="shared" si="207"/>
        <v>1.259902844432075</v>
      </c>
      <c r="DT112" s="10">
        <f t="shared" si="207"/>
        <v>1.1489198388830437</v>
      </c>
      <c r="DU112" s="10">
        <f t="shared" si="207"/>
        <v>1.0141048902175327</v>
      </c>
      <c r="DV112" s="10">
        <f t="shared" si="207"/>
        <v>0.86835379190730033</v>
      </c>
      <c r="DW112" s="10">
        <f t="shared" si="207"/>
        <v>0.73209239269765802</v>
      </c>
      <c r="DX112" s="10">
        <f t="shared" si="207"/>
        <v>0.63656332797560466</v>
      </c>
      <c r="DY112" s="10">
        <f t="shared" si="207"/>
        <v>0.61677344044073845</v>
      </c>
      <c r="DZ112" s="10">
        <f t="shared" si="207"/>
        <v>0.68196744200777337</v>
      </c>
      <c r="EA112" s="10">
        <f t="shared" ref="EA112:EV112" si="208">((EA76-EA$78)^2+(EA85-EA$87)^2)^0.5</f>
        <v>0.80446958780877542</v>
      </c>
      <c r="EB112" s="10">
        <f t="shared" si="208"/>
        <v>0.94908683309863984</v>
      </c>
      <c r="EC112" s="10">
        <f t="shared" si="208"/>
        <v>1.0907642210314641</v>
      </c>
      <c r="ED112" s="10">
        <f t="shared" si="208"/>
        <v>1.2136875267518463</v>
      </c>
      <c r="EE112" s="10">
        <f t="shared" si="208"/>
        <v>1.3077682062595768</v>
      </c>
      <c r="EF112" s="10">
        <f t="shared" si="208"/>
        <v>1.3666241574891691</v>
      </c>
      <c r="EG112" s="10">
        <f t="shared" si="208"/>
        <v>1.3866666310381071</v>
      </c>
      <c r="EH112" s="10">
        <f t="shared" si="208"/>
        <v>1.3667301383009807</v>
      </c>
      <c r="EI112" s="10">
        <f t="shared" si="208"/>
        <v>1.307973934825059</v>
      </c>
      <c r="EJ112" s="10">
        <f t="shared" si="208"/>
        <v>1.2139799824135977</v>
      </c>
      <c r="EK112" s="10">
        <f t="shared" si="208"/>
        <v>1.0911220666475727</v>
      </c>
      <c r="EL112" s="10">
        <f t="shared" si="208"/>
        <v>0.94947683118634685</v>
      </c>
      <c r="EM112" s="10">
        <f t="shared" si="208"/>
        <v>0.80483912577422556</v>
      </c>
      <c r="EN112" s="10">
        <f t="shared" si="208"/>
        <v>0.68223449614171616</v>
      </c>
      <c r="EO112" s="10">
        <f t="shared" si="208"/>
        <v>0.61683997210879149</v>
      </c>
      <c r="EP112" s="10">
        <f t="shared" si="208"/>
        <v>0.63639690528227266</v>
      </c>
      <c r="EQ112" s="10">
        <f t="shared" si="208"/>
        <v>0.73176748539766445</v>
      </c>
      <c r="ER112" s="10">
        <f t="shared" si="208"/>
        <v>0.86796694590587942</v>
      </c>
      <c r="ES112" s="10">
        <f t="shared" si="208"/>
        <v>1.0137241130919514</v>
      </c>
      <c r="ET112" s="10">
        <f t="shared" si="208"/>
        <v>1.1485878680601915</v>
      </c>
      <c r="EU112" s="10">
        <f t="shared" si="208"/>
        <v>1.2596469665541439</v>
      </c>
      <c r="EV112" s="10">
        <f t="shared" si="208"/>
        <v>1.3386321934460723</v>
      </c>
    </row>
    <row r="113" spans="1:152">
      <c r="B113" t="str">
        <f>B77</f>
        <v>Venus</v>
      </c>
      <c r="C113" s="10">
        <f t="shared" ref="C113:AH113" si="209">((C77-C$78)^2+(C86-C$87)^2)^0.5</f>
        <v>0.35161797008251688</v>
      </c>
      <c r="D113" s="10">
        <f t="shared" si="209"/>
        <v>0.31724320577183968</v>
      </c>
      <c r="E113" s="10">
        <f t="shared" si="209"/>
        <v>0.29272993011453508</v>
      </c>
      <c r="F113" s="10">
        <f t="shared" si="209"/>
        <v>0.28082497582436311</v>
      </c>
      <c r="G113" s="10">
        <f t="shared" si="209"/>
        <v>0.28319169540909001</v>
      </c>
      <c r="H113" s="10">
        <f t="shared" si="209"/>
        <v>0.29947929879211582</v>
      </c>
      <c r="I113" s="10">
        <f t="shared" si="209"/>
        <v>0.32753594247556744</v>
      </c>
      <c r="J113" s="10">
        <f t="shared" si="209"/>
        <v>0.36451832521868144</v>
      </c>
      <c r="K113" s="10">
        <f t="shared" si="209"/>
        <v>0.40782859879958494</v>
      </c>
      <c r="L113" s="10">
        <f t="shared" si="209"/>
        <v>0.45545776887754452</v>
      </c>
      <c r="M113" s="10">
        <f t="shared" si="209"/>
        <v>0.50595779302831978</v>
      </c>
      <c r="N113" s="10">
        <f t="shared" si="209"/>
        <v>0.55830401931134344</v>
      </c>
      <c r="O113" s="10">
        <f t="shared" si="209"/>
        <v>0.6117647747036945</v>
      </c>
      <c r="P113" s="10">
        <f t="shared" si="209"/>
        <v>0.66580542393416453</v>
      </c>
      <c r="Q113" s="10">
        <f t="shared" si="209"/>
        <v>0.72002364254644058</v>
      </c>
      <c r="R113" s="10">
        <f t="shared" si="209"/>
        <v>0.77410698090072494</v>
      </c>
      <c r="S113" s="10">
        <f t="shared" si="209"/>
        <v>0.82780514177597142</v>
      </c>
      <c r="T113" s="10">
        <f t="shared" si="209"/>
        <v>0.88091172571091314</v>
      </c>
      <c r="U113" s="10">
        <f t="shared" si="209"/>
        <v>0.93325205233007613</v>
      </c>
      <c r="V113" s="10">
        <f t="shared" si="209"/>
        <v>0.98467491224309334</v>
      </c>
      <c r="W113" s="10">
        <f t="shared" si="209"/>
        <v>1.035046894873787</v>
      </c>
      <c r="X113" s="10">
        <f t="shared" si="209"/>
        <v>1.0842484301736561</v>
      </c>
      <c r="Y113" s="10">
        <f t="shared" si="209"/>
        <v>1.1321709887737705</v>
      </c>
      <c r="Z113" s="10">
        <f t="shared" si="209"/>
        <v>1.1787150774269555</v>
      </c>
      <c r="AA113" s="10">
        <f t="shared" si="209"/>
        <v>1.2237887886414618</v>
      </c>
      <c r="AB113" s="10">
        <f t="shared" si="209"/>
        <v>1.2673067419522497</v>
      </c>
      <c r="AC113" s="10">
        <f t="shared" si="209"/>
        <v>1.3091893055702997</v>
      </c>
      <c r="AD113" s="10">
        <f t="shared" si="209"/>
        <v>1.3493620211468047</v>
      </c>
      <c r="AE113" s="10">
        <f t="shared" si="209"/>
        <v>1.3877551772506191</v>
      </c>
      <c r="AF113" s="10">
        <f t="shared" si="209"/>
        <v>1.4243034927483336</v>
      </c>
      <c r="AG113" s="10">
        <f t="shared" si="209"/>
        <v>1.4589458820534615</v>
      </c>
      <c r="AH113" s="10">
        <f t="shared" si="209"/>
        <v>1.4916252817575135</v>
      </c>
      <c r="AI113" s="10">
        <f t="shared" ref="AI113:BN113" si="210">((AI77-AI$78)^2+(AI86-AI$87)^2)^0.5</f>
        <v>1.5222885235048427</v>
      </c>
      <c r="AJ113" s="10">
        <f t="shared" si="210"/>
        <v>1.550886241809863</v>
      </c>
      <c r="AK113" s="10">
        <f t="shared" si="210"/>
        <v>1.577372808297882</v>
      </c>
      <c r="AL113" s="10">
        <f t="shared" si="210"/>
        <v>1.6017062858911277</v>
      </c>
      <c r="AM113" s="10">
        <f t="shared" si="210"/>
        <v>1.6238483979731444</v>
      </c>
      <c r="AN113" s="10">
        <f t="shared" si="210"/>
        <v>1.6437645086961989</v>
      </c>
      <c r="AO113" s="10">
        <f t="shared" si="210"/>
        <v>1.6614236114520864</v>
      </c>
      <c r="AP113" s="10">
        <f t="shared" si="210"/>
        <v>1.6767983231805734</v>
      </c>
      <c r="AQ113" s="10">
        <f t="shared" si="210"/>
        <v>1.6898648826950327</v>
      </c>
      <c r="AR113" s="10">
        <f t="shared" si="210"/>
        <v>1.7006031515998867</v>
      </c>
      <c r="AS113" s="10">
        <f t="shared" si="210"/>
        <v>1.7089966166877093</v>
      </c>
      <c r="AT113" s="10">
        <f t="shared" si="210"/>
        <v>1.7150323929560736</v>
      </c>
      <c r="AU113" s="10">
        <f t="shared" si="210"/>
        <v>1.7187012265913764</v>
      </c>
      <c r="AV113" s="10">
        <f t="shared" si="210"/>
        <v>1.7199974974409822</v>
      </c>
      <c r="AW113" s="10">
        <f t="shared" si="210"/>
        <v>1.7189192206457211</v>
      </c>
      <c r="AX113" s="10">
        <f t="shared" si="210"/>
        <v>1.7154680472397523</v>
      </c>
      <c r="AY113" s="10">
        <f t="shared" si="210"/>
        <v>1.709649263650741</v>
      </c>
      <c r="AZ113" s="10">
        <f t="shared" si="210"/>
        <v>1.7014717901560863</v>
      </c>
      <c r="BA113" s="10">
        <f t="shared" si="210"/>
        <v>1.6909481784763376</v>
      </c>
      <c r="BB113" s="10">
        <f t="shared" si="210"/>
        <v>1.6780946088208222</v>
      </c>
      <c r="BC113" s="10">
        <f t="shared" si="210"/>
        <v>1.6629308868494619</v>
      </c>
      <c r="BD113" s="10">
        <f t="shared" si="210"/>
        <v>1.6454804411863477</v>
      </c>
      <c r="BE113" s="10">
        <f t="shared" si="210"/>
        <v>1.6257703223242841</v>
      </c>
      <c r="BF113" s="10">
        <f t="shared" si="210"/>
        <v>1.6038312040070304</v>
      </c>
      <c r="BG113" s="10">
        <f t="shared" si="210"/>
        <v>1.5796973884828032</v>
      </c>
      <c r="BH113" s="10">
        <f t="shared" si="210"/>
        <v>1.5534068174091311</v>
      </c>
      <c r="BI113" s="10">
        <f t="shared" si="210"/>
        <v>1.5250010906828761</v>
      </c>
      <c r="BJ113" s="10">
        <f t="shared" si="210"/>
        <v>1.4945254961075491</v>
      </c>
      <c r="BK113" s="10">
        <f t="shared" si="210"/>
        <v>1.4620290536444942</v>
      </c>
      <c r="BL113" s="10">
        <f t="shared" si="210"/>
        <v>1.4275645790968892</v>
      </c>
      <c r="BM113" s="10">
        <f t="shared" si="210"/>
        <v>1.3911887735468231</v>
      </c>
      <c r="BN113" s="10">
        <f t="shared" si="210"/>
        <v>1.3529623468497123</v>
      </c>
      <c r="BO113" s="10">
        <f t="shared" ref="BO113:CT113" si="211">((BO77-BO$78)^2+(BO86-BO$87)^2)^0.5</f>
        <v>1.3129501861936741</v>
      </c>
      <c r="BP113" s="10">
        <f t="shared" si="211"/>
        <v>1.2712215844548835</v>
      </c>
      <c r="BQ113" s="10">
        <f t="shared" si="211"/>
        <v>1.2278505482659219</v>
      </c>
      <c r="BR113" s="10">
        <f t="shared" si="211"/>
        <v>1.1829162130219584</v>
      </c>
      <c r="BS113" s="10">
        <f t="shared" si="211"/>
        <v>1.1365034024742033</v>
      </c>
      <c r="BT113" s="10">
        <f t="shared" si="211"/>
        <v>1.0887033856232389</v>
      </c>
      <c r="BU113" s="10">
        <f t="shared" si="211"/>
        <v>1.0396149056838129</v>
      </c>
      <c r="BV113" s="10">
        <f t="shared" si="211"/>
        <v>0.98934558865345534</v>
      </c>
      <c r="BW113" s="10">
        <f t="shared" si="211"/>
        <v>0.93801388837994637</v>
      </c>
      <c r="BX113" s="10">
        <f t="shared" si="211"/>
        <v>0.88575180050778213</v>
      </c>
      <c r="BY113" s="10">
        <f t="shared" si="211"/>
        <v>0.83270869482240018</v>
      </c>
      <c r="BZ113" s="10">
        <f t="shared" si="211"/>
        <v>0.779056799848307</v>
      </c>
      <c r="CA113" s="10">
        <f t="shared" si="211"/>
        <v>0.7249991671824233</v>
      </c>
      <c r="CB113" s="10">
        <f t="shared" si="211"/>
        <v>0.67078141459187901</v>
      </c>
      <c r="CC113" s="10">
        <f t="shared" si="211"/>
        <v>0.61670930434797822</v>
      </c>
      <c r="CD113" s="10">
        <f t="shared" si="211"/>
        <v>0.56317541047286412</v>
      </c>
      <c r="CE113" s="10">
        <f t="shared" si="211"/>
        <v>0.51069992408955045</v>
      </c>
      <c r="CF113" s="10">
        <f t="shared" si="211"/>
        <v>0.45999296075904028</v>
      </c>
      <c r="CG113" s="10">
        <f t="shared" si="211"/>
        <v>0.41204731340662293</v>
      </c>
      <c r="CH113" s="10">
        <f t="shared" si="211"/>
        <v>0.36826606705058929</v>
      </c>
      <c r="CI113" s="10">
        <f t="shared" si="211"/>
        <v>0.33060243726318295</v>
      </c>
      <c r="CJ113" s="10">
        <f t="shared" si="211"/>
        <v>0.30160649075136114</v>
      </c>
      <c r="CK113" s="10">
        <f t="shared" si="211"/>
        <v>0.28412912136466562</v>
      </c>
      <c r="CL113" s="10">
        <f t="shared" si="211"/>
        <v>0.28043656853202947</v>
      </c>
      <c r="CM113" s="10">
        <f t="shared" si="211"/>
        <v>0.29107427015890935</v>
      </c>
      <c r="CN113" s="10">
        <f t="shared" si="211"/>
        <v>0.31453706981925672</v>
      </c>
      <c r="CO113" s="10">
        <f t="shared" si="211"/>
        <v>0.34812656661709046</v>
      </c>
      <c r="CP113" s="10">
        <f t="shared" si="211"/>
        <v>0.38906763701094271</v>
      </c>
      <c r="CQ113" s="10">
        <f t="shared" si="211"/>
        <v>0.43509422067742809</v>
      </c>
      <c r="CR113" s="10">
        <f t="shared" si="211"/>
        <v>0.48453799261323316</v>
      </c>
      <c r="CS113" s="10">
        <f t="shared" si="211"/>
        <v>0.53621454715953742</v>
      </c>
      <c r="CT113" s="10">
        <f t="shared" si="211"/>
        <v>0.58928328195474766</v>
      </c>
      <c r="CU113" s="10">
        <f t="shared" ref="CU113:DZ113" si="212">((CU77-CU$78)^2+(CU86-CU$87)^2)^0.5</f>
        <v>0.64313653835144546</v>
      </c>
      <c r="CV113" s="10">
        <f t="shared" si="212"/>
        <v>0.69732284259233845</v>
      </c>
      <c r="CW113" s="10">
        <f t="shared" si="212"/>
        <v>0.7514961914772712</v>
      </c>
      <c r="CX113" s="10">
        <f t="shared" si="212"/>
        <v>0.80538293678782502</v>
      </c>
      <c r="CY113" s="10">
        <f t="shared" si="212"/>
        <v>0.85876007108259822</v>
      </c>
      <c r="CZ113" s="10">
        <f t="shared" si="212"/>
        <v>0.91144082552586414</v>
      </c>
      <c r="DA113" s="10">
        <f t="shared" si="212"/>
        <v>0.96326497811739109</v>
      </c>
      <c r="DB113" s="10">
        <f t="shared" si="212"/>
        <v>1.014092231002832</v>
      </c>
      <c r="DC113" s="10">
        <f t="shared" si="212"/>
        <v>1.0637976166019463</v>
      </c>
      <c r="DD113" s="10">
        <f t="shared" si="212"/>
        <v>1.1122682660067675</v>
      </c>
      <c r="DE113" s="10">
        <f t="shared" si="212"/>
        <v>1.1594011065821526</v>
      </c>
      <c r="DF113" s="10">
        <f t="shared" si="212"/>
        <v>1.2051012031028792</v>
      </c>
      <c r="DG113" s="10">
        <f t="shared" si="212"/>
        <v>1.2492805510592322</v>
      </c>
      <c r="DH113" s="10">
        <f t="shared" si="212"/>
        <v>1.2918571919648141</v>
      </c>
      <c r="DI113" s="10">
        <f t="shared" si="212"/>
        <v>1.3327545608139304</v>
      </c>
      <c r="DJ113" s="10">
        <f t="shared" si="212"/>
        <v>1.3719010027823919</v>
      </c>
      <c r="DK113" s="10">
        <f t="shared" si="212"/>
        <v>1.409229414535903</v>
      </c>
      <c r="DL113" s="10">
        <f t="shared" si="212"/>
        <v>1.4446769780691884</v>
      </c>
      <c r="DM113" s="10">
        <f t="shared" si="212"/>
        <v>1.4781849637462072</v>
      </c>
      <c r="DN113" s="10">
        <f t="shared" si="212"/>
        <v>1.50969858538089</v>
      </c>
      <c r="DO113" s="10">
        <f t="shared" si="212"/>
        <v>1.5391668946012307</v>
      </c>
      <c r="DP113" s="10">
        <f t="shared" si="212"/>
        <v>1.5665427049184701</v>
      </c>
      <c r="DQ113" s="10">
        <f t="shared" si="212"/>
        <v>1.5917825382435822</v>
      </c>
      <c r="DR113" s="10">
        <f t="shared" si="212"/>
        <v>1.6148465883048866</v>
      </c>
      <c r="DS113" s="10">
        <f t="shared" si="212"/>
        <v>1.6356986966965161</v>
      </c>
      <c r="DT113" s="10">
        <f t="shared" si="212"/>
        <v>1.6543063382480043</v>
      </c>
      <c r="DU113" s="10">
        <f t="shared" si="212"/>
        <v>1.6706406131362919</v>
      </c>
      <c r="DV113" s="10">
        <f t="shared" si="212"/>
        <v>1.6846762437234559</v>
      </c>
      <c r="DW113" s="10">
        <f t="shared" si="212"/>
        <v>1.6963915745407441</v>
      </c>
      <c r="DX113" s="10">
        <f t="shared" si="212"/>
        <v>1.7057685741841393</v>
      </c>
      <c r="DY113" s="10">
        <f t="shared" si="212"/>
        <v>1.7127928381622104</v>
      </c>
      <c r="DZ113" s="10">
        <f t="shared" si="212"/>
        <v>1.7174535919614071</v>
      </c>
      <c r="EA113" s="10">
        <f t="shared" ref="EA113:EV113" si="213">((EA77-EA$78)^2+(EA86-EA$87)^2)^0.5</f>
        <v>1.7197436937805888</v>
      </c>
      <c r="EB113" s="10">
        <f t="shared" si="213"/>
        <v>1.719659636546057</v>
      </c>
      <c r="EC113" s="10">
        <f t="shared" si="213"/>
        <v>1.7172015489590513</v>
      </c>
      <c r="ED113" s="10">
        <f t="shared" si="213"/>
        <v>1.712373195456637</v>
      </c>
      <c r="EE113" s="10">
        <f t="shared" si="213"/>
        <v>1.7051819750903332</v>
      </c>
      <c r="EF113" s="10">
        <f t="shared" si="213"/>
        <v>1.6956389194504131</v>
      </c>
      <c r="EG113" s="10">
        <f t="shared" si="213"/>
        <v>1.683758689893426</v>
      </c>
      <c r="EH113" s="10">
        <f t="shared" si="213"/>
        <v>1.6695595744722507</v>
      </c>
      <c r="EI113" s="10">
        <f t="shared" si="213"/>
        <v>1.6530634851290955</v>
      </c>
      <c r="EJ113" s="10">
        <f t="shared" si="213"/>
        <v>1.6342959559008032</v>
      </c>
      <c r="EK113" s="10">
        <f t="shared" si="213"/>
        <v>1.6132861431133294</v>
      </c>
      <c r="EL113" s="10">
        <f t="shared" si="213"/>
        <v>1.5900668288220754</v>
      </c>
      <c r="EM113" s="10">
        <f t="shared" si="213"/>
        <v>1.5646744291050771</v>
      </c>
      <c r="EN113" s="10">
        <f t="shared" si="213"/>
        <v>1.5371490092609559</v>
      </c>
      <c r="EO113" s="10">
        <f t="shared" si="213"/>
        <v>1.507534308535994</v>
      </c>
      <c r="EP113" s="10">
        <f t="shared" si="213"/>
        <v>1.4758777777495715</v>
      </c>
      <c r="EQ113" s="10">
        <f t="shared" si="213"/>
        <v>1.4422306341671527</v>
      </c>
      <c r="ER113" s="10">
        <f t="shared" si="213"/>
        <v>1.4066479392719597</v>
      </c>
      <c r="ES113" s="10">
        <f t="shared" si="213"/>
        <v>1.3691887068351389</v>
      </c>
      <c r="ET113" s="10">
        <f t="shared" si="213"/>
        <v>1.3299160510558503</v>
      </c>
      <c r="EU113" s="10">
        <f t="shared" si="213"/>
        <v>1.2888973877947276</v>
      </c>
      <c r="EV113" s="10">
        <f t="shared" si="213"/>
        <v>1.2462047064322663</v>
      </c>
    </row>
    <row r="114" spans="1:152">
      <c r="B114" t="str">
        <f>B79</f>
        <v>Mars</v>
      </c>
      <c r="C114" s="10">
        <f t="shared" ref="C114:AH114" si="214">((C79-C$78)^2+(C88-C$87)^2)^0.5</f>
        <v>2.2644047241137177</v>
      </c>
      <c r="D114" s="10">
        <f t="shared" si="214"/>
        <v>2.2939076920815165</v>
      </c>
      <c r="E114" s="10">
        <f t="shared" si="214"/>
        <v>2.3216999603517583</v>
      </c>
      <c r="F114" s="10">
        <f t="shared" si="214"/>
        <v>2.3477554146257975</v>
      </c>
      <c r="G114" s="10">
        <f t="shared" si="214"/>
        <v>2.3720497434721675</v>
      </c>
      <c r="H114" s="10">
        <f t="shared" si="214"/>
        <v>2.3945604196140633</v>
      </c>
      <c r="I114" s="10">
        <f t="shared" si="214"/>
        <v>2.4152666849671935</v>
      </c>
      <c r="J114" s="10">
        <f t="shared" si="214"/>
        <v>2.4341495387562979</v>
      </c>
      <c r="K114" s="10">
        <f t="shared" si="214"/>
        <v>2.451191728149352</v>
      </c>
      <c r="L114" s="10">
        <f t="shared" si="214"/>
        <v>2.4663777409408079</v>
      </c>
      <c r="M114" s="10">
        <f t="shared" si="214"/>
        <v>2.4796937998926429</v>
      </c>
      <c r="N114" s="10">
        <f t="shared" si="214"/>
        <v>2.4911278584074199</v>
      </c>
      <c r="O114" s="10">
        <f t="shared" si="214"/>
        <v>2.5006695972633461</v>
      </c>
      <c r="P114" s="10">
        <f t="shared" si="214"/>
        <v>2.5083104221892758</v>
      </c>
      <c r="Q114" s="10">
        <f t="shared" si="214"/>
        <v>2.5140434620993792</v>
      </c>
      <c r="R114" s="10">
        <f t="shared" si="214"/>
        <v>2.5178635678440036</v>
      </c>
      <c r="S114" s="10">
        <f t="shared" si="214"/>
        <v>2.5197673113662487</v>
      </c>
      <c r="T114" s="10">
        <f t="shared" si="214"/>
        <v>2.5197529851838349</v>
      </c>
      <c r="U114" s="10">
        <f t="shared" si="214"/>
        <v>2.517820602143837</v>
      </c>
      <c r="V114" s="10">
        <f t="shared" si="214"/>
        <v>2.5139718954244987</v>
      </c>
      <c r="W114" s="10">
        <f t="shared" si="214"/>
        <v>2.5082103187843208</v>
      </c>
      <c r="X114" s="10">
        <f t="shared" si="214"/>
        <v>2.5005410470845932</v>
      </c>
      <c r="Y114" s="10">
        <f t="shared" si="214"/>
        <v>2.4909709771382196</v>
      </c>
      <c r="Z114" s="10">
        <f t="shared" si="214"/>
        <v>2.4795087289656745</v>
      </c>
      <c r="AA114" s="10">
        <f t="shared" si="214"/>
        <v>2.4661646475690473</v>
      </c>
      <c r="AB114" s="10">
        <f t="shared" si="214"/>
        <v>2.4509508053681559</v>
      </c>
      <c r="AC114" s="10">
        <f t="shared" si="214"/>
        <v>2.4338810054796118</v>
      </c>
      <c r="AD114" s="10">
        <f t="shared" si="214"/>
        <v>2.4149707860615348</v>
      </c>
      <c r="AE114" s="10">
        <f t="shared" si="214"/>
        <v>2.3942374259947226</v>
      </c>
      <c r="AF114" s="10">
        <f t="shared" si="214"/>
        <v>2.3716999522269573</v>
      </c>
      <c r="AG114" s="10">
        <f t="shared" si="214"/>
        <v>2.3473791491727489</v>
      </c>
      <c r="AH114" s="10">
        <f t="shared" si="214"/>
        <v>2.3212975706384191</v>
      </c>
      <c r="AI114" s="10">
        <f t="shared" ref="AI114:BN114" si="215">((AI79-AI$78)^2+(AI88-AI$87)^2)^0.5</f>
        <v>2.2934795548350269</v>
      </c>
      <c r="AJ114" s="10">
        <f t="shared" si="215"/>
        <v>2.263951243152639</v>
      </c>
      <c r="AK114" s="10">
        <f t="shared" si="215"/>
        <v>2.2327406035035682</v>
      </c>
      <c r="AL114" s="10">
        <f t="shared" si="215"/>
        <v>2.1998774592049308</v>
      </c>
      <c r="AM114" s="10">
        <f t="shared" si="215"/>
        <v>2.1653935245694544</v>
      </c>
      <c r="AN114" s="10">
        <f t="shared" si="215"/>
        <v>2.1293224486171414</v>
      </c>
      <c r="AO114" s="10">
        <f t="shared" si="215"/>
        <v>2.0916998686205921</v>
      </c>
      <c r="AP114" s="10">
        <f t="shared" si="215"/>
        <v>2.0525634755689102</v>
      </c>
      <c r="AQ114" s="10">
        <f t="shared" si="215"/>
        <v>2.011953094098184</v>
      </c>
      <c r="AR114" s="10">
        <f t="shared" si="215"/>
        <v>1.9699107800160645</v>
      </c>
      <c r="AS114" s="10">
        <f t="shared" si="215"/>
        <v>1.9264809392766031</v>
      </c>
      <c r="AT114" s="10">
        <f t="shared" si="215"/>
        <v>1.8817104731824759</v>
      </c>
      <c r="AU114" s="10">
        <f t="shared" si="215"/>
        <v>1.8356489557614821</v>
      </c>
      <c r="AV114" s="10">
        <f t="shared" si="215"/>
        <v>1.7883488507580885</v>
      </c>
      <c r="AW114" s="10">
        <f t="shared" si="215"/>
        <v>1.7398657775979065</v>
      </c>
      <c r="AX114" s="10">
        <f t="shared" si="215"/>
        <v>1.6902588381565211</v>
      </c>
      <c r="AY114" s="10">
        <f t="shared" si="215"/>
        <v>1.6395910193712935</v>
      </c>
      <c r="AZ114" s="10">
        <f t="shared" si="215"/>
        <v>1.5879296909140832</v>
      </c>
      <c r="BA114" s="10">
        <f t="shared" si="215"/>
        <v>1.5353472226139535</v>
      </c>
      <c r="BB114" s="10">
        <f t="shared" si="215"/>
        <v>1.4819217535115023</v>
      </c>
      <c r="BC114" s="10">
        <f t="shared" si="215"/>
        <v>1.427738153915092</v>
      </c>
      <c r="BD114" s="10">
        <f t="shared" si="215"/>
        <v>1.3728892343787429</v>
      </c>
      <c r="BE114" s="10">
        <f t="shared" si="215"/>
        <v>1.317477272134344</v>
      </c>
      <c r="BF114" s="10">
        <f t="shared" si="215"/>
        <v>1.2616159474742044</v>
      </c>
      <c r="BG114" s="10">
        <f t="shared" si="215"/>
        <v>1.2054328114756565</v>
      </c>
      <c r="BH114" s="10">
        <f t="shared" si="215"/>
        <v>1.1490724440827675</v>
      </c>
      <c r="BI114" s="10">
        <f t="shared" si="215"/>
        <v>1.0927005096020075</v>
      </c>
      <c r="BJ114" s="10">
        <f t="shared" si="215"/>
        <v>1.0365089758683206</v>
      </c>
      <c r="BK114" s="10">
        <f t="shared" si="215"/>
        <v>0.98072283151487505</v>
      </c>
      <c r="BL114" s="10">
        <f t="shared" si="215"/>
        <v>0.92560870357736724</v>
      </c>
      <c r="BM114" s="10">
        <f t="shared" si="215"/>
        <v>0.8714858198848745</v>
      </c>
      <c r="BN114" s="10">
        <f t="shared" si="215"/>
        <v>0.8187397196951981</v>
      </c>
      <c r="BO114" s="10">
        <f t="shared" ref="BO114:CT114" si="216">((BO79-BO$78)^2+(BO88-BO$87)^2)^0.5</f>
        <v>0.76783887255593775</v>
      </c>
      <c r="BP114" s="10">
        <f t="shared" si="216"/>
        <v>0.71935369448148923</v>
      </c>
      <c r="BQ114" s="10">
        <f t="shared" si="216"/>
        <v>0.67397597667772646</v>
      </c>
      <c r="BR114" s="10">
        <f t="shared" si="216"/>
        <v>0.63253396140018248</v>
      </c>
      <c r="BS114" s="10">
        <f t="shared" si="216"/>
        <v>0.59599386422843814</v>
      </c>
      <c r="BT114" s="10">
        <f t="shared" si="216"/>
        <v>0.56543326493205037</v>
      </c>
      <c r="BU114" s="10">
        <f t="shared" si="216"/>
        <v>0.54196895199915629</v>
      </c>
      <c r="BV114" s="10">
        <f t="shared" si="216"/>
        <v>0.52662891334668616</v>
      </c>
      <c r="BW114" s="10">
        <f t="shared" si="216"/>
        <v>0.52018256611489222</v>
      </c>
      <c r="BX114" s="10">
        <f t="shared" si="216"/>
        <v>0.52297941741320653</v>
      </c>
      <c r="BY114" s="10">
        <f t="shared" si="216"/>
        <v>0.53486581703022984</v>
      </c>
      <c r="BZ114" s="10">
        <f t="shared" si="216"/>
        <v>0.55522232864212118</v>
      </c>
      <c r="CA114" s="10">
        <f t="shared" si="216"/>
        <v>0.58310212507807768</v>
      </c>
      <c r="CB114" s="10">
        <f t="shared" si="216"/>
        <v>0.61740529043354841</v>
      </c>
      <c r="CC114" s="10">
        <f t="shared" si="216"/>
        <v>0.65702701890286108</v>
      </c>
      <c r="CD114" s="10">
        <f t="shared" si="216"/>
        <v>0.70095161136100803</v>
      </c>
      <c r="CE114" s="10">
        <f t="shared" si="216"/>
        <v>0.74829513002446124</v>
      </c>
      <c r="CF114" s="10">
        <f t="shared" si="216"/>
        <v>0.79831300700293872</v>
      </c>
      <c r="CG114" s="10">
        <f t="shared" si="216"/>
        <v>0.85038894206200011</v>
      </c>
      <c r="CH114" s="10">
        <f t="shared" si="216"/>
        <v>0.90401641961677981</v>
      </c>
      <c r="CI114" s="10">
        <f t="shared" si="216"/>
        <v>0.95877917155715442</v>
      </c>
      <c r="CJ114" s="10">
        <f t="shared" si="216"/>
        <v>1.0143334878682</v>
      </c>
      <c r="CK114" s="10">
        <f t="shared" si="216"/>
        <v>1.070393347763118</v>
      </c>
      <c r="CL114" s="10">
        <f t="shared" si="216"/>
        <v>1.1267184089401134</v>
      </c>
      <c r="CM114" s="10">
        <f t="shared" si="216"/>
        <v>1.183104514174715</v>
      </c>
      <c r="CN114" s="10">
        <f t="shared" si="216"/>
        <v>1.2393762722301973</v>
      </c>
      <c r="CO114" s="10">
        <f t="shared" si="216"/>
        <v>1.2953812888170879</v>
      </c>
      <c r="CP114" s="10">
        <f t="shared" si="216"/>
        <v>1.3509856853300481</v>
      </c>
      <c r="CQ114" s="10">
        <f t="shared" si="216"/>
        <v>1.4060706128599638</v>
      </c>
      <c r="CR114" s="10">
        <f t="shared" si="216"/>
        <v>1.4605295322681249</v>
      </c>
      <c r="CS114" s="10">
        <f t="shared" si="216"/>
        <v>1.5142660835868778</v>
      </c>
      <c r="CT114" s="10">
        <f t="shared" si="216"/>
        <v>1.5671924095876331</v>
      </c>
      <c r="CU114" s="10">
        <f t="shared" ref="CU114:DZ114" si="217">((CU79-CU$78)^2+(CU88-CU$87)^2)^0.5</f>
        <v>1.6192278304926209</v>
      </c>
      <c r="CV114" s="10">
        <f t="shared" si="217"/>
        <v>1.6702977913134844</v>
      </c>
      <c r="CW114" s="10">
        <f t="shared" si="217"/>
        <v>1.7203330218627562</v>
      </c>
      <c r="CX114" s="10">
        <f t="shared" si="217"/>
        <v>1.7692688635096085</v>
      </c>
      <c r="CY114" s="10">
        <f t="shared" si="217"/>
        <v>1.8170447273495189</v>
      </c>
      <c r="CZ114" s="10">
        <f t="shared" si="217"/>
        <v>1.8636036564819962</v>
      </c>
      <c r="DA114" s="10">
        <f t="shared" si="217"/>
        <v>1.9088919711853496</v>
      </c>
      <c r="DB114" s="10">
        <f t="shared" si="217"/>
        <v>1.9528589804252561</v>
      </c>
      <c r="DC114" s="10">
        <f t="shared" si="217"/>
        <v>1.9954567466939304</v>
      </c>
      <c r="DD114" s="10">
        <f t="shared" si="217"/>
        <v>2.0366398939167372</v>
      </c>
      <c r="DE114" s="10">
        <f t="shared" si="217"/>
        <v>2.0763654502828151</v>
      </c>
      <c r="DF114" s="10">
        <f t="shared" si="217"/>
        <v>2.1145927195042944</v>
      </c>
      <c r="DG114" s="10">
        <f t="shared" si="217"/>
        <v>2.1512831752967858</v>
      </c>
      <c r="DH114" s="10">
        <f t="shared" si="217"/>
        <v>2.1864003748857259</v>
      </c>
      <c r="DI114" s="10">
        <f t="shared" si="217"/>
        <v>2.2199098881422357</v>
      </c>
      <c r="DJ114" s="10">
        <f t="shared" si="217"/>
        <v>2.251779239586297</v>
      </c>
      <c r="DK114" s="10">
        <f t="shared" si="217"/>
        <v>2.281977861000946</v>
      </c>
      <c r="DL114" s="10">
        <f t="shared" si="217"/>
        <v>2.3104770528067347</v>
      </c>
      <c r="DM114" s="10">
        <f t="shared" si="217"/>
        <v>2.337249952672364</v>
      </c>
      <c r="DN114" s="10">
        <f t="shared" si="217"/>
        <v>2.3622715101019658</v>
      </c>
      <c r="DO114" s="10">
        <f t="shared" si="217"/>
        <v>2.3855184659546884</v>
      </c>
      <c r="DP114" s="10">
        <f t="shared" si="217"/>
        <v>2.4069693360282964</v>
      </c>
      <c r="DQ114" s="10">
        <f t="shared" si="217"/>
        <v>2.4266043979830934</v>
      </c>
      <c r="DR114" s="10">
        <f t="shared" si="217"/>
        <v>2.4444056810021637</v>
      </c>
      <c r="DS114" s="10">
        <f t="shared" si="217"/>
        <v>2.4603569576832665</v>
      </c>
      <c r="DT114" s="10">
        <f t="shared" si="217"/>
        <v>2.4744437377409065</v>
      </c>
      <c r="DU114" s="10">
        <f t="shared" si="217"/>
        <v>2.4866532631671712</v>
      </c>
      <c r="DV114" s="10">
        <f t="shared" si="217"/>
        <v>2.4969745045594247</v>
      </c>
      <c r="DW114" s="10">
        <f t="shared" si="217"/>
        <v>2.5053981583738922</v>
      </c>
      <c r="DX114" s="10">
        <f t="shared" si="217"/>
        <v>2.5119166449083647</v>
      </c>
      <c r="DY114" s="10">
        <f t="shared" si="217"/>
        <v>2.5165241068559103</v>
      </c>
      <c r="DZ114" s="10">
        <f t="shared" si="217"/>
        <v>2.5192164083059638</v>
      </c>
      <c r="EA114" s="10">
        <f t="shared" ref="EA114:EV114" si="218">((EA79-EA$78)^2+(EA88-EA$87)^2)^0.5</f>
        <v>2.5199911341002941</v>
      </c>
      <c r="EB114" s="10">
        <f t="shared" si="218"/>
        <v>2.5188475894801186</v>
      </c>
      <c r="EC114" s="10">
        <f t="shared" si="218"/>
        <v>2.5157867999877372</v>
      </c>
      <c r="ED114" s="10">
        <f t="shared" si="218"/>
        <v>2.5108115116122276</v>
      </c>
      <c r="EE114" s="10">
        <f t="shared" si="218"/>
        <v>2.503926191194644</v>
      </c>
      <c r="EF114" s="10">
        <f t="shared" si="218"/>
        <v>2.4951370271344797</v>
      </c>
      <c r="EG114" s="10">
        <f t="shared" si="218"/>
        <v>2.4844519304664954</v>
      </c>
      <c r="EH114" s="10">
        <f t="shared" si="218"/>
        <v>2.4718805364061813</v>
      </c>
      <c r="EI114" s="10">
        <f t="shared" si="218"/>
        <v>2.4574342064938541</v>
      </c>
      <c r="EJ114" s="10">
        <f t="shared" si="218"/>
        <v>2.4411260315025296</v>
      </c>
      <c r="EK114" s="10">
        <f t="shared" si="218"/>
        <v>2.4229708353144237</v>
      </c>
      <c r="EL114" s="10">
        <f t="shared" si="218"/>
        <v>2.4029851800162283</v>
      </c>
      <c r="EM114" s="10">
        <f t="shared" si="218"/>
        <v>2.3811873725158037</v>
      </c>
      <c r="EN114" s="10">
        <f t="shared" si="218"/>
        <v>2.3575974730443101</v>
      </c>
      <c r="EO114" s="10">
        <f t="shared" si="218"/>
        <v>2.3322373059800836</v>
      </c>
      <c r="EP114" s="10">
        <f t="shared" si="218"/>
        <v>2.3051304735167011</v>
      </c>
      <c r="EQ114" s="10">
        <f t="shared" si="218"/>
        <v>2.27630237280054</v>
      </c>
      <c r="ER114" s="10">
        <f t="shared" si="218"/>
        <v>2.2457802172872037</v>
      </c>
      <c r="ES114" s="10">
        <f t="shared" si="218"/>
        <v>2.2135930632162735</v>
      </c>
      <c r="ET114" s="10">
        <f t="shared" si="218"/>
        <v>2.1797718422868479</v>
      </c>
      <c r="EU114" s="10">
        <f t="shared" si="218"/>
        <v>2.144349401840032</v>
      </c>
      <c r="EV114" s="10">
        <f t="shared" si="218"/>
        <v>2.1073605541300027</v>
      </c>
    </row>
    <row r="115" spans="1:152">
      <c r="B115" t="str">
        <f>B80</f>
        <v>Jupiter</v>
      </c>
      <c r="C115" s="10">
        <f t="shared" ref="C115:AH115" si="219">((C80-C$78)^2+(C89-C$87)^2)^0.5</f>
        <v>4.211410043205043</v>
      </c>
      <c r="D115" s="10">
        <f t="shared" si="219"/>
        <v>4.2455940062366917</v>
      </c>
      <c r="E115" s="10">
        <f t="shared" si="219"/>
        <v>4.2934995841860122</v>
      </c>
      <c r="F115" s="10">
        <f t="shared" si="219"/>
        <v>4.3541033429139944</v>
      </c>
      <c r="G115" s="10">
        <f t="shared" si="219"/>
        <v>4.4261646878751826</v>
      </c>
      <c r="H115" s="10">
        <f t="shared" si="219"/>
        <v>4.5082819750906102</v>
      </c>
      <c r="I115" s="10">
        <f t="shared" si="219"/>
        <v>4.5989478185372334</v>
      </c>
      <c r="J115" s="10">
        <f t="shared" si="219"/>
        <v>4.6965995467290869</v>
      </c>
      <c r="K115" s="10">
        <f t="shared" si="219"/>
        <v>4.7996623165463275</v>
      </c>
      <c r="L115" s="10">
        <f t="shared" si="219"/>
        <v>4.906583850040783</v>
      </c>
      <c r="M115" s="10">
        <f t="shared" si="219"/>
        <v>5.0158608918558576</v>
      </c>
      <c r="N115" s="10">
        <f t="shared" si="219"/>
        <v>5.1260582183939931</v>
      </c>
      <c r="O115" s="10">
        <f t="shared" si="219"/>
        <v>5.2358214013219957</v>
      </c>
      <c r="P115" s="10">
        <f t="shared" si="219"/>
        <v>5.3438846265567079</v>
      </c>
      <c r="Q115" s="10">
        <f t="shared" si="219"/>
        <v>5.4490747938704063</v>
      </c>
      <c r="R115" s="10">
        <f t="shared" si="219"/>
        <v>5.5503129548455377</v>
      </c>
      <c r="S115" s="10">
        <f t="shared" si="219"/>
        <v>5.6466139474761547</v>
      </c>
      <c r="T115" s="10">
        <f t="shared" si="219"/>
        <v>5.7370848908864227</v>
      </c>
      <c r="U115" s="10">
        <f t="shared" si="219"/>
        <v>5.8209230324025105</v>
      </c>
      <c r="V115" s="10">
        <f t="shared" si="219"/>
        <v>5.897413298714282</v>
      </c>
      <c r="W115" s="10">
        <f t="shared" si="219"/>
        <v>5.9659257932491156</v>
      </c>
      <c r="X115" s="10">
        <f t="shared" si="219"/>
        <v>6.0259133997783128</v>
      </c>
      <c r="Y115" s="10">
        <f t="shared" si="219"/>
        <v>6.0769095929815125</v>
      </c>
      <c r="Z115" s="10">
        <f t="shared" si="219"/>
        <v>6.1185265154051729</v>
      </c>
      <c r="AA115" s="10">
        <f t="shared" si="219"/>
        <v>6.1504533526719767</v>
      </c>
      <c r="AB115" s="10">
        <f t="shared" si="219"/>
        <v>6.172455021356904</v>
      </c>
      <c r="AC115" s="10">
        <f t="shared" si="219"/>
        <v>6.1843711738036511</v>
      </c>
      <c r="AD115" s="10">
        <f t="shared" si="219"/>
        <v>6.1861155191159201</v>
      </c>
      <c r="AE115" s="10">
        <f t="shared" si="219"/>
        <v>6.1776754579404365</v>
      </c>
      <c r="AF115" s="10">
        <f t="shared" si="219"/>
        <v>6.1591120291607639</v>
      </c>
      <c r="AG115" s="10">
        <f t="shared" si="219"/>
        <v>6.1305601681930968</v>
      </c>
      <c r="AH115" s="10">
        <f t="shared" si="219"/>
        <v>6.0922292782993184</v>
      </c>
      <c r="AI115" s="10">
        <f t="shared" ref="AI115:BN115" si="220">((AI80-AI$78)^2+(AI89-AI$87)^2)^0.5</f>
        <v>6.0444041173102905</v>
      </c>
      <c r="AJ115" s="10">
        <f t="shared" si="220"/>
        <v>5.9874460013915396</v>
      </c>
      <c r="AK115" s="10">
        <f t="shared" si="220"/>
        <v>5.9217943237830681</v>
      </c>
      <c r="AL115" s="10">
        <f t="shared" si="220"/>
        <v>5.8479683782682148</v>
      </c>
      <c r="AM115" s="10">
        <f t="shared" si="220"/>
        <v>5.7665694624688584</v>
      </c>
      <c r="AN115" s="10">
        <f t="shared" si="220"/>
        <v>5.6782832123196201</v>
      </c>
      <c r="AO115" s="10">
        <f t="shared" si="220"/>
        <v>5.5838820829267464</v>
      </c>
      <c r="AP115" s="10">
        <f t="shared" si="220"/>
        <v>5.4842278384090495</v>
      </c>
      <c r="AQ115" s="10">
        <f t="shared" si="220"/>
        <v>5.3802738395765815</v>
      </c>
      <c r="AR115" s="10">
        <f t="shared" si="220"/>
        <v>5.2730668185886715</v>
      </c>
      <c r="AS115" s="10">
        <f t="shared" si="220"/>
        <v>5.163747700025251</v>
      </c>
      <c r="AT115" s="10">
        <f t="shared" si="220"/>
        <v>5.0535508667287719</v>
      </c>
      <c r="AU115" s="10">
        <f t="shared" si="220"/>
        <v>4.943801080598444</v>
      </c>
      <c r="AV115" s="10">
        <f t="shared" si="220"/>
        <v>4.835907067552184</v>
      </c>
      <c r="AW115" s="10">
        <f t="shared" si="220"/>
        <v>4.7313505920418262</v>
      </c>
      <c r="AX115" s="10">
        <f t="shared" si="220"/>
        <v>4.6316697309927157</v>
      </c>
      <c r="AY115" s="10">
        <f t="shared" si="220"/>
        <v>4.5384350852011721</v>
      </c>
      <c r="AZ115" s="10">
        <f t="shared" si="220"/>
        <v>4.4532179330374984</v>
      </c>
      <c r="BA115" s="10">
        <f t="shared" si="220"/>
        <v>4.3775499329999485</v>
      </c>
      <c r="BB115" s="10">
        <f t="shared" si="220"/>
        <v>4.3128749786681873</v>
      </c>
      <c r="BC115" s="10">
        <f t="shared" si="220"/>
        <v>4.2604951729817344</v>
      </c>
      <c r="BD115" s="10">
        <f t="shared" si="220"/>
        <v>4.2215144467654113</v>
      </c>
      <c r="BE115" s="10">
        <f t="shared" si="220"/>
        <v>4.1967847644154155</v>
      </c>
      <c r="BF115" s="10">
        <f t="shared" si="220"/>
        <v>4.1868606925230187</v>
      </c>
      <c r="BG115" s="10">
        <f t="shared" si="220"/>
        <v>4.1919679403560393</v>
      </c>
      <c r="BH115" s="10">
        <f t="shared" si="220"/>
        <v>4.2119901219487081</v>
      </c>
      <c r="BI115" s="10">
        <f t="shared" si="220"/>
        <v>4.2464756137403494</v>
      </c>
      <c r="BJ115" s="10">
        <f t="shared" si="220"/>
        <v>4.2946635307772665</v>
      </c>
      <c r="BK115" s="10">
        <f t="shared" si="220"/>
        <v>4.3555252432066078</v>
      </c>
      <c r="BL115" s="10">
        <f t="shared" si="220"/>
        <v>4.4278161307524808</v>
      </c>
      <c r="BM115" s="10">
        <f t="shared" si="220"/>
        <v>4.510131728507325</v>
      </c>
      <c r="BN115" s="10">
        <f t="shared" si="220"/>
        <v>4.6009629677693518</v>
      </c>
      <c r="BO115" s="10">
        <f t="shared" ref="BO115:CT115" si="221">((BO80-BO$78)^2+(BO89-BO$87)^2)^0.5</f>
        <v>4.6987464964695533</v>
      </c>
      <c r="BP115" s="10">
        <f t="shared" si="221"/>
        <v>4.8019076204562747</v>
      </c>
      <c r="BQ115" s="10">
        <f t="shared" si="221"/>
        <v>4.9088948594122144</v>
      </c>
      <c r="BR115" s="10">
        <f t="shared" si="221"/>
        <v>5.0182062348623351</v>
      </c>
      <c r="BS115" s="10">
        <f t="shared" si="221"/>
        <v>5.128408132843731</v>
      </c>
      <c r="BT115" s="10">
        <f t="shared" si="221"/>
        <v>5.2381479484201048</v>
      </c>
      <c r="BU115" s="10">
        <f t="shared" si="221"/>
        <v>5.3461618130511219</v>
      </c>
      <c r="BV115" s="10">
        <f t="shared" si="221"/>
        <v>5.4512786270854363</v>
      </c>
      <c r="BW115" s="10">
        <f t="shared" si="221"/>
        <v>5.5524214510209475</v>
      </c>
      <c r="BX115" s="10">
        <f t="shared" si="221"/>
        <v>5.6486071095326809</v>
      </c>
      <c r="BY115" s="10">
        <f t="shared" si="221"/>
        <v>5.7389446677985552</v>
      </c>
      <c r="BZ115" s="10">
        <f t="shared" si="221"/>
        <v>5.8226332690325595</v>
      </c>
      <c r="CA115" s="10">
        <f t="shared" si="221"/>
        <v>5.898959682309723</v>
      </c>
      <c r="CB115" s="10">
        <f t="shared" si="221"/>
        <v>5.9672958007827228</v>
      </c>
      <c r="CC115" s="10">
        <f t="shared" si="221"/>
        <v>6.0270962488256838</v>
      </c>
      <c r="CD115" s="10">
        <f t="shared" si="221"/>
        <v>6.0778961977785455</v>
      </c>
      <c r="CE115" s="10">
        <f t="shared" si="221"/>
        <v>6.1193094490108964</v>
      </c>
      <c r="CF115" s="10">
        <f t="shared" si="221"/>
        <v>6.1510268156957295</v>
      </c>
      <c r="CG115" s="10">
        <f t="shared" si="221"/>
        <v>6.1728148174252704</v>
      </c>
      <c r="CH115" s="10">
        <f t="shared" si="221"/>
        <v>6.1845146917886087</v>
      </c>
      <c r="CI115" s="10">
        <f t="shared" si="221"/>
        <v>6.1860417220806667</v>
      </c>
      <c r="CJ115" s="10">
        <f t="shared" si="221"/>
        <v>6.1773848787520391</v>
      </c>
      <c r="CK115" s="10">
        <f t="shared" si="221"/>
        <v>6.1586067727445366</v>
      </c>
      <c r="CL115" s="10">
        <f t="shared" si="221"/>
        <v>6.1298439204419353</v>
      </c>
      <c r="CM115" s="10">
        <f t="shared" si="221"/>
        <v>6.0913073216831535</v>
      </c>
      <c r="CN115" s="10">
        <f t="shared" si="221"/>
        <v>6.04328335323655</v>
      </c>
      <c r="CO115" s="10">
        <f t="shared" si="221"/>
        <v>5.986134979324035</v>
      </c>
      <c r="CP115" s="10">
        <f t="shared" si="221"/>
        <v>5.920303277005277</v>
      </c>
      <c r="CQ115" s="10">
        <f t="shared" si="221"/>
        <v>5.8463092659400857</v>
      </c>
      <c r="CR115" s="10">
        <f t="shared" si="221"/>
        <v>5.7647560172252241</v>
      </c>
      <c r="CS115" s="10">
        <f t="shared" si="221"/>
        <v>5.6763309920299587</v>
      </c>
      <c r="CT115" s="10">
        <f t="shared" si="221"/>
        <v>5.5818085243016817</v>
      </c>
      <c r="CU115" s="10">
        <f t="shared" ref="CU115:DZ115" si="222">((CU80-CU$78)^2+(CU89-CU$87)^2)^0.5</f>
        <v>5.4820523088042821</v>
      </c>
      <c r="CV115" s="10">
        <f t="shared" si="222"/>
        <v>5.3780176815062299</v>
      </c>
      <c r="CW115" s="10">
        <f t="shared" si="222"/>
        <v>5.2707533790181529</v>
      </c>
      <c r="CX115" s="10">
        <f t="shared" si="222"/>
        <v>5.1614023334035259</v>
      </c>
      <c r="CY115" s="10">
        <f t="shared" si="222"/>
        <v>5.0512008969601006</v>
      </c>
      <c r="CZ115" s="10">
        <f t="shared" si="222"/>
        <v>4.9414757029270726</v>
      </c>
      <c r="DA115" s="10">
        <f t="shared" si="222"/>
        <v>4.8336371670933378</v>
      </c>
      <c r="DB115" s="10">
        <f t="shared" si="222"/>
        <v>4.7291684522913444</v>
      </c>
      <c r="DC115" s="10">
        <f t="shared" si="222"/>
        <v>4.6296086044386726</v>
      </c>
      <c r="DD115" s="10">
        <f t="shared" si="222"/>
        <v>4.5365286010014545</v>
      </c>
      <c r="DE115" s="10">
        <f t="shared" si="222"/>
        <v>4.4514993257530344</v>
      </c>
      <c r="DF115" s="10">
        <f t="shared" si="222"/>
        <v>4.3760510934133512</v>
      </c>
      <c r="DG115" s="10">
        <f t="shared" si="222"/>
        <v>4.311625353295697</v>
      </c>
      <c r="DH115" s="10">
        <f t="shared" si="222"/>
        <v>4.2595205709889692</v>
      </c>
      <c r="DI115" s="10">
        <f t="shared" si="222"/>
        <v>4.2208358461542748</v>
      </c>
      <c r="DJ115" s="10">
        <f t="shared" si="222"/>
        <v>4.1964172348722606</v>
      </c>
      <c r="DK115" s="10">
        <f t="shared" si="222"/>
        <v>4.1868125604041309</v>
      </c>
      <c r="DL115" s="10">
        <f t="shared" si="222"/>
        <v>4.1922403048306904</v>
      </c>
      <c r="DM115" s="10">
        <f t="shared" si="222"/>
        <v>4.2125767899132329</v>
      </c>
      <c r="DN115" s="10">
        <f t="shared" si="222"/>
        <v>4.2473634628395889</v>
      </c>
      <c r="DO115" s="10">
        <f t="shared" si="222"/>
        <v>4.2958332491869902</v>
      </c>
      <c r="DP115" s="10">
        <f t="shared" si="222"/>
        <v>4.3569523471521752</v>
      </c>
      <c r="DQ115" s="10">
        <f t="shared" si="222"/>
        <v>4.4294721364664094</v>
      </c>
      <c r="DR115" s="10">
        <f t="shared" si="222"/>
        <v>4.5119853565686308</v>
      </c>
      <c r="DS115" s="10">
        <f t="shared" si="222"/>
        <v>4.602981279054811</v>
      </c>
      <c r="DT115" s="10">
        <f t="shared" si="222"/>
        <v>4.7008958908374803</v>
      </c>
      <c r="DU115" s="10">
        <f t="shared" si="222"/>
        <v>4.8041546624414746</v>
      </c>
      <c r="DV115" s="10">
        <f t="shared" si="222"/>
        <v>4.9112069231015036</v>
      </c>
      <c r="DW115" s="10">
        <f t="shared" si="222"/>
        <v>5.0205519797550782</v>
      </c>
      <c r="DX115" s="10">
        <f t="shared" si="222"/>
        <v>5.1307578337741164</v>
      </c>
      <c r="DY115" s="10">
        <f t="shared" si="222"/>
        <v>5.2404737070866272</v>
      </c>
      <c r="DZ115" s="10">
        <f t="shared" si="222"/>
        <v>5.3484376784888976</v>
      </c>
      <c r="EA115" s="10">
        <f t="shared" ref="EA115:EV115" si="223">((EA80-EA$78)^2+(EA89-EA$87)^2)^0.5</f>
        <v>5.4534806495063348</v>
      </c>
      <c r="EB115" s="10">
        <f t="shared" si="223"/>
        <v>5.5545276893473785</v>
      </c>
      <c r="EC115" s="10">
        <f t="shared" si="223"/>
        <v>5.6505976086567484</v>
      </c>
      <c r="ED115" s="10">
        <f t="shared" si="223"/>
        <v>5.7408014176696227</v>
      </c>
      <c r="EE115" s="10">
        <f t="shared" si="223"/>
        <v>5.8243401543637061</v>
      </c>
      <c r="EF115" s="10">
        <f t="shared" si="223"/>
        <v>5.9005024290555603</v>
      </c>
      <c r="EG115" s="10">
        <f t="shared" si="223"/>
        <v>5.9686619235312905</v>
      </c>
      <c r="EH115" s="10">
        <f t="shared" si="223"/>
        <v>6.028275001772367</v>
      </c>
      <c r="EI115" s="10">
        <f t="shared" si="223"/>
        <v>6.0788785309061311</v>
      </c>
      <c r="EJ115" s="10">
        <f t="shared" si="223"/>
        <v>6.1200879703888864</v>
      </c>
      <c r="EK115" s="10">
        <f t="shared" si="223"/>
        <v>6.1515957603501628</v>
      </c>
      <c r="EL115" s="10">
        <f t="shared" si="223"/>
        <v>6.173170022949976</v>
      </c>
      <c r="EM115" s="10">
        <f t="shared" si="223"/>
        <v>6.184653580717173</v>
      </c>
      <c r="EN115" s="10">
        <f t="shared" si="223"/>
        <v>6.1859632909749189</v>
      </c>
      <c r="EO115" s="10">
        <f t="shared" si="223"/>
        <v>6.1770896939564643</v>
      </c>
      <c r="EP115" s="10">
        <f t="shared" si="223"/>
        <v>6.1580969727823032</v>
      </c>
      <c r="EQ115" s="10">
        <f t="shared" si="223"/>
        <v>6.1291232250665475</v>
      </c>
      <c r="ER115" s="10">
        <f t="shared" si="223"/>
        <v>6.0903810476314062</v>
      </c>
      <c r="ES115" s="10">
        <f t="shared" si="223"/>
        <v>6.0421584367332972</v>
      </c>
      <c r="ET115" s="10">
        <f t="shared" si="223"/>
        <v>5.9848200053445701</v>
      </c>
      <c r="EU115" s="10">
        <f t="shared" si="223"/>
        <v>5.9188085151775871</v>
      </c>
      <c r="EV115" s="10">
        <f t="shared" si="223"/>
        <v>5.8446467127294657</v>
      </c>
    </row>
    <row r="116" spans="1:152">
      <c r="B116" t="str">
        <f>B81</f>
        <v>Saturn</v>
      </c>
      <c r="C116" s="10">
        <f t="shared" ref="C116:AH116" si="224">((C81-C$78)^2+(C90-C$87)^2)^0.5</f>
        <v>10.331194809641085</v>
      </c>
      <c r="D116" s="10">
        <f t="shared" si="224"/>
        <v>10.317902545608062</v>
      </c>
      <c r="E116" s="10">
        <f t="shared" si="224"/>
        <v>10.292575013841329</v>
      </c>
      <c r="F116" s="10">
        <f t="shared" si="224"/>
        <v>10.255466409279283</v>
      </c>
      <c r="G116" s="10">
        <f t="shared" si="224"/>
        <v>10.206952179054708</v>
      </c>
      <c r="H116" s="10">
        <f t="shared" si="224"/>
        <v>10.147528667942368</v>
      </c>
      <c r="I116" s="10">
        <f t="shared" si="224"/>
        <v>10.077812528958201</v>
      </c>
      <c r="J116" s="10">
        <f t="shared" si="224"/>
        <v>9.9985397900469746</v>
      </c>
      <c r="K116" s="10">
        <f t="shared" si="224"/>
        <v>9.910564430937427</v>
      </c>
      <c r="L116" s="10">
        <f t="shared" si="224"/>
        <v>9.814856281522971</v>
      </c>
      <c r="M116" s="10">
        <f t="shared" si="224"/>
        <v>9.7124980045031695</v>
      </c>
      <c r="N116" s="10">
        <f t="shared" si="224"/>
        <v>9.6046808714652432</v>
      </c>
      <c r="O116" s="10">
        <f t="shared" si="224"/>
        <v>9.4926989855628978</v>
      </c>
      <c r="P116" s="10">
        <f t="shared" si="224"/>
        <v>9.3779415500192442</v>
      </c>
      <c r="Q116" s="10">
        <f t="shared" si="224"/>
        <v>9.2618827371139094</v>
      </c>
      <c r="R116" s="10">
        <f t="shared" si="224"/>
        <v>9.1460686876104358</v>
      </c>
      <c r="S116" s="10">
        <f t="shared" si="224"/>
        <v>9.0321011796139317</v>
      </c>
      <c r="T116" s="10">
        <f t="shared" si="224"/>
        <v>8.9216175652938237</v>
      </c>
      <c r="U116" s="10">
        <f t="shared" si="224"/>
        <v>8.8162667014958416</v>
      </c>
      <c r="V116" s="10">
        <f t="shared" si="224"/>
        <v>8.7176808114901032</v>
      </c>
      <c r="W116" s="10">
        <f t="shared" si="224"/>
        <v>8.6274435182047746</v>
      </c>
      <c r="X116" s="10">
        <f t="shared" si="224"/>
        <v>8.5470546790253614</v>
      </c>
      <c r="Y116" s="10">
        <f t="shared" si="224"/>
        <v>8.4778931036658207</v>
      </c>
      <c r="Z116" s="10">
        <f t="shared" si="224"/>
        <v>8.4211787013171744</v>
      </c>
      <c r="AA116" s="10">
        <f t="shared" si="224"/>
        <v>8.3779360107886145</v>
      </c>
      <c r="AB116" s="10">
        <f t="shared" si="224"/>
        <v>8.3489613342751223</v>
      </c>
      <c r="AC116" s="10">
        <f t="shared" si="224"/>
        <v>8.3347957424932844</v>
      </c>
      <c r="AD116" s="10">
        <f t="shared" si="224"/>
        <v>8.3357059932582729</v>
      </c>
      <c r="AE116" s="10">
        <f t="shared" si="224"/>
        <v>8.3516749008710409</v>
      </c>
      <c r="AF116" s="10">
        <f t="shared" si="224"/>
        <v>8.3824019610348941</v>
      </c>
      <c r="AG116" s="10">
        <f t="shared" si="224"/>
        <v>8.4273141785057177</v>
      </c>
      <c r="AH116" s="10">
        <f t="shared" si="224"/>
        <v>8.4855861954686631</v>
      </c>
      <c r="AI116" s="10">
        <f t="shared" ref="AI116:BN116" si="225">((AI81-AI$78)^2+(AI90-AI$87)^2)^0.5</f>
        <v>8.5561681088622557</v>
      </c>
      <c r="AJ116" s="10">
        <f t="shared" si="225"/>
        <v>8.6378188922232422</v>
      </c>
      <c r="AK116" s="10">
        <f t="shared" si="225"/>
        <v>8.7291431462181599</v>
      </c>
      <c r="AL116" s="10">
        <f t="shared" si="225"/>
        <v>8.8286289791469255</v>
      </c>
      <c r="AM116" s="10">
        <f t="shared" si="225"/>
        <v>8.9346851070297202</v>
      </c>
      <c r="AN116" s="10">
        <f t="shared" si="225"/>
        <v>9.0456756815775847</v>
      </c>
      <c r="AO116" s="10">
        <f t="shared" si="225"/>
        <v>9.159951820795655</v>
      </c>
      <c r="AP116" s="10">
        <f t="shared" si="225"/>
        <v>9.2758792630505766</v>
      </c>
      <c r="AQ116" s="10">
        <f t="shared" si="225"/>
        <v>9.3918619456119874</v>
      </c>
      <c r="AR116" s="10">
        <f t="shared" si="225"/>
        <v>9.5063616006641976</v>
      </c>
      <c r="AS116" s="10">
        <f t="shared" si="225"/>
        <v>9.617913662298939</v>
      </c>
      <c r="AT116" s="10">
        <f t="shared" si="225"/>
        <v>9.7251398964772289</v>
      </c>
      <c r="AU116" s="10">
        <f t="shared" si="225"/>
        <v>9.8267582183794318</v>
      </c>
      <c r="AV116" s="10">
        <f t="shared" si="225"/>
        <v>9.9215901656943739</v>
      </c>
      <c r="AW116" s="10">
        <f t="shared" si="225"/>
        <v>10.008566468632317</v>
      </c>
      <c r="AX116" s="10">
        <f t="shared" si="225"/>
        <v>10.086731111263319</v>
      </c>
      <c r="AY116" s="10">
        <f t="shared" si="225"/>
        <v>10.155244224274012</v>
      </c>
      <c r="AZ116" s="10">
        <f t="shared" si="225"/>
        <v>10.213384093316877</v>
      </c>
      <c r="BA116" s="10">
        <f t="shared" si="225"/>
        <v>10.260548514068287</v>
      </c>
      <c r="BB116" s="10">
        <f t="shared" si="225"/>
        <v>10.296255677172413</v>
      </c>
      <c r="BC116" s="10">
        <f t="shared" si="225"/>
        <v>10.320144724250763</v>
      </c>
      <c r="BD116" s="10">
        <f t="shared" si="225"/>
        <v>10.3319760799696</v>
      </c>
      <c r="BE116" s="10">
        <f t="shared" si="225"/>
        <v>10.33163163404814</v>
      </c>
      <c r="BF116" s="10">
        <f t="shared" si="225"/>
        <v>10.319114819977843</v>
      </c>
      <c r="BG116" s="10">
        <f t="shared" si="225"/>
        <v>10.294550612835346</v>
      </c>
      <c r="BH116" s="10">
        <f t="shared" si="225"/>
        <v>10.258185445544715</v>
      </c>
      <c r="BI116" s="10">
        <f t="shared" si="225"/>
        <v>10.210387019877974</v>
      </c>
      <c r="BJ116" s="10">
        <f t="shared" si="225"/>
        <v>10.151643963977177</v>
      </c>
      <c r="BK116" s="10">
        <f t="shared" si="225"/>
        <v>10.08256526087529</v>
      </c>
      <c r="BL116" s="10">
        <f t="shared" si="225"/>
        <v>10.003879341123611</v>
      </c>
      <c r="BM116" s="10">
        <f t="shared" si="225"/>
        <v>9.9164326961327163</v>
      </c>
      <c r="BN116" s="10">
        <f t="shared" si="225"/>
        <v>9.8211878264974359</v>
      </c>
      <c r="BO116" s="10">
        <f t="shared" ref="BO116:CT116" si="226">((BO81-BO$78)^2+(BO90-BO$87)^2)^0.5</f>
        <v>9.7192202913149721</v>
      </c>
      <c r="BP116" s="10">
        <f t="shared" si="226"/>
        <v>9.6117145712095908</v>
      </c>
      <c r="BQ116" s="10">
        <f t="shared" si="226"/>
        <v>9.4999584018022656</v>
      </c>
      <c r="BR116" s="10">
        <f t="shared" si="226"/>
        <v>9.3853351801134348</v>
      </c>
      <c r="BS116" s="10">
        <f t="shared" si="226"/>
        <v>9.26931400094354</v>
      </c>
      <c r="BT116" s="10">
        <f t="shared" si="226"/>
        <v>9.1534368539213773</v>
      </c>
      <c r="BU116" s="10">
        <f t="shared" si="226"/>
        <v>9.0393025183112812</v>
      </c>
      <c r="BV116" s="10">
        <f t="shared" si="226"/>
        <v>8.9285467483584959</v>
      </c>
      <c r="BW116" s="10">
        <f t="shared" si="226"/>
        <v>8.8228184646740324</v>
      </c>
      <c r="BX116" s="10">
        <f t="shared" si="226"/>
        <v>8.7237518726805998</v>
      </c>
      <c r="BY116" s="10">
        <f t="shared" si="226"/>
        <v>8.6329347263482443</v>
      </c>
      <c r="BZ116" s="10">
        <f t="shared" si="226"/>
        <v>8.5518733401489637</v>
      </c>
      <c r="CA116" s="10">
        <f t="shared" si="226"/>
        <v>8.4819554008334634</v>
      </c>
      <c r="CB116" s="10">
        <f t="shared" si="226"/>
        <v>8.4244120963878171</v>
      </c>
      <c r="CC116" s="10">
        <f t="shared" si="226"/>
        <v>8.38028149312556</v>
      </c>
      <c r="CD116" s="10">
        <f t="shared" si="226"/>
        <v>8.3503753703040307</v>
      </c>
      <c r="CE116" s="10">
        <f t="shared" si="226"/>
        <v>8.3352517847993024</v>
      </c>
      <c r="CF116" s="10">
        <f t="shared" si="226"/>
        <v>8.3351954309157303</v>
      </c>
      <c r="CG116" s="10">
        <f t="shared" si="226"/>
        <v>8.3502073726361523</v>
      </c>
      <c r="CH116" s="10">
        <f t="shared" si="226"/>
        <v>8.3800050049315953</v>
      </c>
      <c r="CI116" s="10">
        <f t="shared" si="226"/>
        <v>8.4240322473992766</v>
      </c>
      <c r="CJ116" s="10">
        <f t="shared" si="226"/>
        <v>8.4814791196338195</v>
      </c>
      <c r="CK116" s="10">
        <f t="shared" si="226"/>
        <v>8.5513091256325922</v>
      </c>
      <c r="CL116" s="10">
        <f t="shared" si="226"/>
        <v>8.6322923847813247</v>
      </c>
      <c r="CM116" s="10">
        <f t="shared" si="226"/>
        <v>8.7230422373865508</v>
      </c>
      <c r="CN116" s="10">
        <f t="shared" si="226"/>
        <v>8.8220531140086536</v>
      </c>
      <c r="CO116" s="10">
        <f t="shared" si="226"/>
        <v>8.9277377349573133</v>
      </c>
      <c r="CP116" s="10">
        <f t="shared" si="226"/>
        <v>9.0384621192167849</v>
      </c>
      <c r="CQ116" s="10">
        <f t="shared" si="226"/>
        <v>9.1525773477148658</v>
      </c>
      <c r="CR116" s="10">
        <f t="shared" si="226"/>
        <v>9.2684474748541241</v>
      </c>
      <c r="CS116" s="10">
        <f t="shared" si="226"/>
        <v>9.3844733675163035</v>
      </c>
      <c r="CT116" s="10">
        <f t="shared" si="226"/>
        <v>9.4991125486458952</v>
      </c>
      <c r="CU116" s="10">
        <f t="shared" ref="CU116:DZ116" si="227">((CU81-CU$78)^2+(CU90-CU$87)^2)^0.5</f>
        <v>9.6108953287022256</v>
      </c>
      <c r="CV116" s="10">
        <f t="shared" si="227"/>
        <v>9.7184376315556094</v>
      </c>
      <c r="CW116" s="10">
        <f t="shared" si="227"/>
        <v>9.8204509775254696</v>
      </c>
      <c r="CX116" s="10">
        <f t="shared" si="227"/>
        <v>9.9157500929629503</v>
      </c>
      <c r="CY116" s="10">
        <f t="shared" si="227"/>
        <v>10.00325858961542</v>
      </c>
      <c r="CZ116" s="10">
        <f t="shared" si="227"/>
        <v>10.082013111666763</v>
      </c>
      <c r="DA116" s="10">
        <f t="shared" si="227"/>
        <v>10.151166294133084</v>
      </c>
      <c r="DB116" s="10">
        <f t="shared" si="227"/>
        <v>10.209988820311798</v>
      </c>
      <c r="DC116" s="10">
        <f t="shared" si="227"/>
        <v>10.257870812655693</v>
      </c>
      <c r="DD116" s="10">
        <f t="shared" si="227"/>
        <v>10.294322743139841</v>
      </c>
      <c r="DE116" s="10">
        <f t="shared" si="227"/>
        <v>10.31897600680775</v>
      </c>
      <c r="DF116" s="10">
        <f t="shared" si="227"/>
        <v>10.331583265641255</v>
      </c>
      <c r="DG116" s="10">
        <f t="shared" si="227"/>
        <v>10.332018638494061</v>
      </c>
      <c r="DH116" s="10">
        <f t="shared" si="227"/>
        <v>10.320277785497444</v>
      </c>
      <c r="DI116" s="10">
        <f t="shared" si="227"/>
        <v>10.296477910824713</v>
      </c>
      <c r="DJ116" s="10">
        <f t="shared" si="227"/>
        <v>10.26085768462892</v>
      </c>
      <c r="DK116" s="10">
        <f t="shared" si="227"/>
        <v>10.213777061946228</v>
      </c>
      <c r="DL116" s="10">
        <f t="shared" si="227"/>
        <v>10.155716951984964</v>
      </c>
      <c r="DM116" s="10">
        <f t="shared" si="227"/>
        <v>10.087278664132837</v>
      </c>
      <c r="DN116" s="10">
        <f t="shared" si="227"/>
        <v>10.009183025939716</v>
      </c>
      <c r="DO116" s="10">
        <f t="shared" si="227"/>
        <v>9.922269032186902</v>
      </c>
      <c r="DP116" s="10">
        <f t="shared" si="227"/>
        <v>9.8274918422012476</v>
      </c>
      <c r="DQ116" s="10">
        <f t="shared" si="227"/>
        <v>9.7259198946760499</v>
      </c>
      <c r="DR116" s="10">
        <f t="shared" si="227"/>
        <v>9.6187308562347251</v>
      </c>
      <c r="DS116" s="10">
        <f t="shared" si="227"/>
        <v>9.5072060640628013</v>
      </c>
      <c r="DT116" s="10">
        <f t="shared" si="227"/>
        <v>9.3927230683927121</v>
      </c>
      <c r="DU116" s="10">
        <f t="shared" si="227"/>
        <v>9.2767458343475813</v>
      </c>
      <c r="DV116" s="10">
        <f t="shared" si="227"/>
        <v>9.1608121347007749</v>
      </c>
      <c r="DW116" s="10">
        <f t="shared" si="227"/>
        <v>9.0465176689444817</v>
      </c>
      <c r="DX116" s="10">
        <f t="shared" si="227"/>
        <v>8.9354964960658592</v>
      </c>
      <c r="DY116" s="10">
        <f t="shared" si="227"/>
        <v>8.8293974863500573</v>
      </c>
      <c r="DZ116" s="10">
        <f t="shared" si="227"/>
        <v>8.7298566973858573</v>
      </c>
      <c r="EA116" s="10">
        <f t="shared" ref="EA116:EV116" si="228">((EA81-EA$78)^2+(EA90-EA$87)^2)^0.5</f>
        <v>8.6384658707461757</v>
      </c>
      <c r="EB116" s="10">
        <f t="shared" si="228"/>
        <v>8.5567376253916034</v>
      </c>
      <c r="EC116" s="10">
        <f t="shared" si="228"/>
        <v>8.4860683695750811</v>
      </c>
      <c r="ED116" s="10">
        <f t="shared" si="228"/>
        <v>8.4277004195491756</v>
      </c>
      <c r="EE116" s="10">
        <f t="shared" si="228"/>
        <v>8.3826852327185648</v>
      </c>
      <c r="EF116" s="10">
        <f t="shared" si="228"/>
        <v>8.3518499524926391</v>
      </c>
      <c r="EG116" s="10">
        <f t="shared" si="228"/>
        <v>8.335769541042449</v>
      </c>
      <c r="EH116" s="10">
        <f t="shared" si="228"/>
        <v>8.3347465868747364</v>
      </c>
      <c r="EI116" s="10">
        <f t="shared" si="228"/>
        <v>8.3488004034948862</v>
      </c>
      <c r="EJ116" s="10">
        <f t="shared" si="228"/>
        <v>8.3776663271232401</v>
      </c>
      <c r="EK116" s="10">
        <f t="shared" si="228"/>
        <v>8.4208052727962084</v>
      </c>
      <c r="EL116" s="10">
        <f t="shared" si="228"/>
        <v>8.4774227502190751</v>
      </c>
      <c r="EM116" s="10">
        <f t="shared" si="228"/>
        <v>8.5464958067203902</v>
      </c>
      <c r="EN116" s="10">
        <f t="shared" si="228"/>
        <v>8.6268058579928795</v>
      </c>
      <c r="EO116" s="10">
        <f t="shared" si="228"/>
        <v>8.7169751395115345</v>
      </c>
      <c r="EP116" s="10">
        <f t="shared" si="228"/>
        <v>8.8155045567423524</v>
      </c>
      <c r="EQ116" s="10">
        <f t="shared" si="228"/>
        <v>8.9208109778101399</v>
      </c>
      <c r="ER116" s="10">
        <f t="shared" si="228"/>
        <v>9.0312624190703836</v>
      </c>
      <c r="ES116" s="10">
        <f t="shared" si="228"/>
        <v>9.145210038588143</v>
      </c>
      <c r="ET116" s="10">
        <f t="shared" si="228"/>
        <v>9.261016304260739</v>
      </c>
      <c r="EU116" s="10">
        <f t="shared" si="228"/>
        <v>9.3770790936321049</v>
      </c>
      <c r="EV116" s="10">
        <f t="shared" si="228"/>
        <v>9.491851786235177</v>
      </c>
    </row>
    <row r="117" spans="1:152">
      <c r="B117" t="str">
        <f>B82</f>
        <v>Uranus</v>
      </c>
      <c r="C117" s="10">
        <f t="shared" ref="C117:AH117" si="229">((C82-C$78)^2+(C91-C$87)^2)^0.5</f>
        <v>18.360708983633472</v>
      </c>
      <c r="D117" s="10">
        <f t="shared" si="229"/>
        <v>18.396235609118019</v>
      </c>
      <c r="E117" s="10">
        <f t="shared" si="229"/>
        <v>18.445637270922994</v>
      </c>
      <c r="F117" s="10">
        <f t="shared" si="229"/>
        <v>18.508107467430712</v>
      </c>
      <c r="G117" s="10">
        <f t="shared" si="229"/>
        <v>18.582635917855654</v>
      </c>
      <c r="H117" s="10">
        <f t="shared" si="229"/>
        <v>18.668031084023291</v>
      </c>
      <c r="I117" s="10">
        <f t="shared" si="229"/>
        <v>18.762945727299332</v>
      </c>
      <c r="J117" s="10">
        <f t="shared" si="229"/>
        <v>18.865904520000822</v>
      </c>
      <c r="K117" s="10">
        <f t="shared" si="229"/>
        <v>18.975332753149193</v>
      </c>
      <c r="L117" s="10">
        <f t="shared" si="229"/>
        <v>19.089585260121385</v>
      </c>
      <c r="M117" s="10">
        <f t="shared" si="229"/>
        <v>19.206974793425879</v>
      </c>
      <c r="N117" s="10">
        <f t="shared" si="229"/>
        <v>19.32579923307431</v>
      </c>
      <c r="O117" s="10">
        <f t="shared" si="229"/>
        <v>19.44436715446642</v>
      </c>
      <c r="P117" s="10">
        <f t="shared" si="229"/>
        <v>19.561021428582706</v>
      </c>
      <c r="Q117" s="10">
        <f t="shared" si="229"/>
        <v>19.67416065820851</v>
      </c>
      <c r="R117" s="10">
        <f t="shared" si="229"/>
        <v>19.782258365048421</v>
      </c>
      <c r="S117" s="10">
        <f t="shared" si="229"/>
        <v>19.883879931248366</v>
      </c>
      <c r="T117" s="10">
        <f t="shared" si="229"/>
        <v>19.977697364860351</v>
      </c>
      <c r="U117" s="10">
        <f t="shared" si="229"/>
        <v>20.062502003768355</v>
      </c>
      <c r="V117" s="10">
        <f t="shared" si="229"/>
        <v>20.137215299213388</v>
      </c>
      <c r="W117" s="10">
        <f t="shared" si="229"/>
        <v>20.200897831450757</v>
      </c>
      <c r="X117" s="10">
        <f t="shared" si="229"/>
        <v>20.252756709414975</v>
      </c>
      <c r="Y117" s="10">
        <f t="shared" si="229"/>
        <v>20.29215149646982</v>
      </c>
      <c r="Z117" s="10">
        <f t="shared" si="229"/>
        <v>20.31859878787747</v>
      </c>
      <c r="AA117" s="10">
        <f t="shared" si="229"/>
        <v>20.331775544547853</v>
      </c>
      <c r="AB117" s="10">
        <f t="shared" si="229"/>
        <v>20.331521263480091</v>
      </c>
      <c r="AC117" s="10">
        <f t="shared" si="229"/>
        <v>20.31783903922836</v>
      </c>
      <c r="AD117" s="10">
        <f t="shared" si="229"/>
        <v>20.290895543542131</v>
      </c>
      <c r="AE117" s="10">
        <f t="shared" si="229"/>
        <v>20.251019922656567</v>
      </c>
      <c r="AF117" s="10">
        <f t="shared" si="229"/>
        <v>20.198701584043295</v>
      </c>
      <c r="AG117" s="10">
        <f t="shared" si="229"/>
        <v>20.13458681727931</v>
      </c>
      <c r="AH117" s="10">
        <f t="shared" si="229"/>
        <v>20.059474167668199</v>
      </c>
      <c r="AI117" s="10">
        <f t="shared" ref="AI117:BN117" si="230">((AI82-AI$78)^2+(AI91-AI$87)^2)^0.5</f>
        <v>19.974308457191846</v>
      </c>
      <c r="AJ117" s="10">
        <f t="shared" si="230"/>
        <v>19.880173326441891</v>
      </c>
      <c r="AK117" s="10">
        <f t="shared" si="230"/>
        <v>19.778282154948041</v>
      </c>
      <c r="AL117" s="10">
        <f t="shared" si="230"/>
        <v>19.669967207819681</v>
      </c>
      <c r="AM117" s="10">
        <f t="shared" si="230"/>
        <v>19.556666856359659</v>
      </c>
      <c r="AN117" s="10">
        <f t="shared" si="230"/>
        <v>19.439910732221339</v>
      </c>
      <c r="AO117" s="10">
        <f t="shared" si="230"/>
        <v>19.321302701937498</v>
      </c>
      <c r="AP117" s="10">
        <f t="shared" si="230"/>
        <v>19.202501594384415</v>
      </c>
      <c r="AQ117" s="10">
        <f t="shared" si="230"/>
        <v>19.085199680597423</v>
      </c>
      <c r="AR117" s="10">
        <f t="shared" si="230"/>
        <v>18.971098994878542</v>
      </c>
      <c r="AS117" s="10">
        <f t="shared" si="230"/>
        <v>18.86188569808694</v>
      </c>
      <c r="AT117" s="10">
        <f t="shared" si="230"/>
        <v>18.759202815587475</v>
      </c>
      <c r="AU117" s="10">
        <f t="shared" si="230"/>
        <v>18.664621827574692</v>
      </c>
      <c r="AV117" s="10">
        <f t="shared" si="230"/>
        <v>18.579613738878908</v>
      </c>
      <c r="AW117" s="10">
        <f t="shared" si="230"/>
        <v>18.505520396005533</v>
      </c>
      <c r="AX117" s="10">
        <f t="shared" si="230"/>
        <v>18.443526935617157</v>
      </c>
      <c r="AY117" s="10">
        <f t="shared" si="230"/>
        <v>18.394636324539359</v>
      </c>
      <c r="AZ117" s="10">
        <f t="shared" si="230"/>
        <v>18.359646971559673</v>
      </c>
      <c r="BA117" s="10">
        <f t="shared" si="230"/>
        <v>18.339134344638275</v>
      </c>
      <c r="BB117" s="10">
        <f t="shared" si="230"/>
        <v>18.333437408959302</v>
      </c>
      <c r="BC117" s="10">
        <f t="shared" si="230"/>
        <v>18.342650515079782</v>
      </c>
      <c r="BD117" s="10">
        <f t="shared" si="230"/>
        <v>18.36662112462648</v>
      </c>
      <c r="BE117" s="10">
        <f t="shared" si="230"/>
        <v>18.404953483644693</v>
      </c>
      <c r="BF117" s="10">
        <f t="shared" si="230"/>
        <v>18.457018066084409</v>
      </c>
      <c r="BG117" s="10">
        <f t="shared" si="230"/>
        <v>18.521966338814536</v>
      </c>
      <c r="BH117" s="10">
        <f t="shared" si="230"/>
        <v>18.598750169330078</v>
      </c>
      <c r="BI117" s="10">
        <f t="shared" si="230"/>
        <v>18.686145026406223</v>
      </c>
      <c r="BJ117" s="10">
        <f t="shared" si="230"/>
        <v>18.782776022662098</v>
      </c>
      <c r="BK117" s="10">
        <f t="shared" si="230"/>
        <v>18.887145817829555</v>
      </c>
      <c r="BL117" s="10">
        <f t="shared" si="230"/>
        <v>18.997663436056204</v>
      </c>
      <c r="BM117" s="10">
        <f t="shared" si="230"/>
        <v>19.11267313747917</v>
      </c>
      <c r="BN117" s="10">
        <f t="shared" si="230"/>
        <v>19.230482607951753</v>
      </c>
      <c r="BO117" s="10">
        <f t="shared" ref="BO117:CT117" si="231">((BO82-BO$78)^2+(BO91-BO$87)^2)^0.5</f>
        <v>19.349389874833161</v>
      </c>
      <c r="BP117" s="10">
        <f t="shared" si="231"/>
        <v>19.467708506206574</v>
      </c>
      <c r="BQ117" s="10">
        <f t="shared" si="231"/>
        <v>19.583790793632421</v>
      </c>
      <c r="BR117" s="10">
        <f t="shared" si="231"/>
        <v>19.696048745904108</v>
      </c>
      <c r="BS117" s="10">
        <f t="shared" si="231"/>
        <v>19.802972828073209</v>
      </c>
      <c r="BT117" s="10">
        <f t="shared" si="231"/>
        <v>19.903148464125188</v>
      </c>
      <c r="BU117" s="10">
        <f t="shared" si="231"/>
        <v>19.995270383361188</v>
      </c>
      <c r="BV117" s="10">
        <f t="shared" si="231"/>
        <v>20.078154931647962</v>
      </c>
      <c r="BW117" s="10">
        <f t="shared" si="231"/>
        <v>20.150750492041901</v>
      </c>
      <c r="BX117" s="10">
        <f t="shared" si="231"/>
        <v>20.212146168050417</v>
      </c>
      <c r="BY117" s="10">
        <f t="shared" si="231"/>
        <v>20.261578880103588</v>
      </c>
      <c r="BZ117" s="10">
        <f t="shared" si="231"/>
        <v>20.298439014509636</v>
      </c>
      <c r="CA117" s="10">
        <f t="shared" si="231"/>
        <v>20.322274746660671</v>
      </c>
      <c r="CB117" s="10">
        <f t="shared" si="231"/>
        <v>20.332795138463045</v>
      </c>
      <c r="CC117" s="10">
        <f t="shared" si="231"/>
        <v>20.329872085354765</v>
      </c>
      <c r="CD117" s="10">
        <f t="shared" si="231"/>
        <v>20.313541161916575</v>
      </c>
      <c r="CE117" s="10">
        <f t="shared" si="231"/>
        <v>20.284001387760242</v>
      </c>
      <c r="CF117" s="10">
        <f t="shared" si="231"/>
        <v>20.241613907666473</v>
      </c>
      <c r="CG117" s="10">
        <f t="shared" si="231"/>
        <v>20.186899552339252</v>
      </c>
      <c r="CH117" s="10">
        <f t="shared" si="231"/>
        <v>20.120535219160171</v>
      </c>
      <c r="CI117" s="10">
        <f t="shared" si="231"/>
        <v>20.04334898661768</v>
      </c>
      <c r="CJ117" s="10">
        <f t="shared" si="231"/>
        <v>19.956313852546089</v>
      </c>
      <c r="CK117" s="10">
        <f t="shared" si="231"/>
        <v>19.860539966173057</v>
      </c>
      <c r="CL117" s="10">
        <f t="shared" si="231"/>
        <v>19.757265208899991</v>
      </c>
      <c r="CM117" s="10">
        <f t="shared" si="231"/>
        <v>19.647843970858158</v>
      </c>
      <c r="CN117" s="10">
        <f t="shared" si="231"/>
        <v>19.533733972195957</v>
      </c>
      <c r="CO117" s="10">
        <f t="shared" si="231"/>
        <v>19.416480992752209</v>
      </c>
      <c r="CP117" s="10">
        <f t="shared" si="231"/>
        <v>19.297701404452027</v>
      </c>
      <c r="CQ117" s="10">
        <f t="shared" si="231"/>
        <v>19.179062450500449</v>
      </c>
      <c r="CR117" s="10">
        <f t="shared" si="231"/>
        <v>19.062260286721276</v>
      </c>
      <c r="CS117" s="10">
        <f t="shared" si="231"/>
        <v>18.948995894451038</v>
      </c>
      <c r="CT117" s="10">
        <f t="shared" si="231"/>
        <v>18.840949090557505</v>
      </c>
      <c r="CU117" s="10">
        <f t="shared" ref="CU117:DZ117" si="232">((CU82-CU$78)^2+(CU91-CU$87)^2)^0.5</f>
        <v>18.739750995030509</v>
      </c>
      <c r="CV117" s="10">
        <f t="shared" si="232"/>
        <v>18.646955463526925</v>
      </c>
      <c r="CW117" s="10">
        <f t="shared" si="232"/>
        <v>18.564010141029087</v>
      </c>
      <c r="CX117" s="10">
        <f t="shared" si="232"/>
        <v>18.492227929908776</v>
      </c>
      <c r="CY117" s="10">
        <f t="shared" si="232"/>
        <v>18.432759775395656</v>
      </c>
      <c r="CZ117" s="10">
        <f t="shared" si="232"/>
        <v>18.386569737389774</v>
      </c>
      <c r="DA117" s="10">
        <f t="shared" si="232"/>
        <v>18.35441332520432</v>
      </c>
      <c r="DB117" s="10">
        <f t="shared" si="232"/>
        <v>18.33682001111562</v>
      </c>
      <c r="DC117" s="10">
        <f t="shared" si="232"/>
        <v>18.33408070636003</v>
      </c>
      <c r="DD117" s="10">
        <f t="shared" si="232"/>
        <v>18.346240784757995</v>
      </c>
      <c r="DE117" s="10">
        <f t="shared" si="232"/>
        <v>18.373098988482642</v>
      </c>
      <c r="DF117" s="10">
        <f t="shared" si="232"/>
        <v>18.414212268992234</v>
      </c>
      <c r="DG117" s="10">
        <f t="shared" si="232"/>
        <v>18.468906329696637</v>
      </c>
      <c r="DH117" s="10">
        <f t="shared" si="232"/>
        <v>18.536291372147019</v>
      </c>
      <c r="DI117" s="10">
        <f t="shared" si="232"/>
        <v>18.615282327846867</v>
      </c>
      <c r="DJ117" s="10">
        <f t="shared" si="232"/>
        <v>18.704622700140625</v>
      </c>
      <c r="DK117" s="10">
        <f t="shared" si="232"/>
        <v>18.80291105360557</v>
      </c>
      <c r="DL117" s="10">
        <f t="shared" si="232"/>
        <v>18.908629171770365</v>
      </c>
      <c r="DM117" s="10">
        <f t="shared" si="232"/>
        <v>19.020170950029485</v>
      </c>
      <c r="DN117" s="10">
        <f t="shared" si="232"/>
        <v>19.135871186117448</v>
      </c>
      <c r="DO117" s="10">
        <f t="shared" si="232"/>
        <v>19.25403355947773</v>
      </c>
      <c r="DP117" s="10">
        <f t="shared" si="232"/>
        <v>19.372957237080243</v>
      </c>
      <c r="DQ117" s="10">
        <f t="shared" si="232"/>
        <v>19.490961692224701</v>
      </c>
      <c r="DR117" s="10">
        <f t="shared" si="232"/>
        <v>19.606409463133307</v>
      </c>
      <c r="DS117" s="10">
        <f t="shared" si="232"/>
        <v>19.717726701724551</v>
      </c>
      <c r="DT117" s="10">
        <f t="shared" si="232"/>
        <v>19.823421465343699</v>
      </c>
      <c r="DU117" s="10">
        <f t="shared" si="232"/>
        <v>19.922099783806608</v>
      </c>
      <c r="DV117" s="10">
        <f t="shared" si="232"/>
        <v>20.012479591521139</v>
      </c>
      <c r="DW117" s="10">
        <f t="shared" si="232"/>
        <v>20.093402651791813</v>
      </c>
      <c r="DX117" s="10">
        <f t="shared" si="232"/>
        <v>20.163844620608025</v>
      </c>
      <c r="DY117" s="10">
        <f t="shared" si="232"/>
        <v>20.222923403459948</v>
      </c>
      <c r="DZ117" s="10">
        <f t="shared" si="232"/>
        <v>20.269905954115234</v>
      </c>
      <c r="EA117" s="10">
        <f t="shared" ref="EA117:EV117" si="233">((EA82-EA$78)^2+(EA91-EA$87)^2)^0.5</f>
        <v>20.304213651583414</v>
      </c>
      <c r="EB117" s="10">
        <f t="shared" si="233"/>
        <v>20.325426372999903</v>
      </c>
      <c r="EC117" s="10">
        <f t="shared" si="233"/>
        <v>20.333285357707517</v>
      </c>
      <c r="ED117" s="10">
        <f t="shared" si="233"/>
        <v>20.327694932780624</v>
      </c>
      <c r="EE117" s="10">
        <f t="shared" si="233"/>
        <v>20.308723143635728</v>
      </c>
      <c r="EF117" s="10">
        <f t="shared" si="233"/>
        <v>20.27660130593031</v>
      </c>
      <c r="EG117" s="10">
        <f t="shared" si="233"/>
        <v>20.231722467223285</v>
      </c>
      <c r="EH117" s="10">
        <f t="shared" si="233"/>
        <v>20.174638739344303</v>
      </c>
      <c r="EI117" s="10">
        <f t="shared" si="233"/>
        <v>20.106057435630927</v>
      </c>
      <c r="EJ117" s="10">
        <f t="shared" si="233"/>
        <v>20.026835921833243</v>
      </c>
      <c r="EK117" s="10">
        <f t="shared" si="233"/>
        <v>19.937975066510276</v>
      </c>
      <c r="EL117" s="10">
        <f t="shared" si="233"/>
        <v>19.84061115746383</v>
      </c>
      <c r="EM117" s="10">
        <f t="shared" si="233"/>
        <v>19.736006136923034</v>
      </c>
      <c r="EN117" s="10">
        <f t="shared" si="233"/>
        <v>19.625536002032799</v>
      </c>
      <c r="EO117" s="10">
        <f t="shared" si="233"/>
        <v>19.510677221400382</v>
      </c>
      <c r="EP117" s="10">
        <f t="shared" si="233"/>
        <v>19.392991036067947</v>
      </c>
      <c r="EQ117" s="10">
        <f t="shared" si="233"/>
        <v>19.274105547507066</v>
      </c>
      <c r="ER117" s="10">
        <f t="shared" si="233"/>
        <v>19.155695549073041</v>
      </c>
      <c r="ES117" s="10">
        <f t="shared" si="233"/>
        <v>19.039460133100409</v>
      </c>
      <c r="ET117" s="10">
        <f t="shared" si="233"/>
        <v>18.927098204396749</v>
      </c>
      <c r="EU117" s="10">
        <f t="shared" si="233"/>
        <v>18.820282151129621</v>
      </c>
      <c r="EV117" s="10">
        <f t="shared" si="233"/>
        <v>18.72063006201255</v>
      </c>
    </row>
    <row r="118" spans="1:152">
      <c r="B118" t="str">
        <f>B83</f>
        <v>Neptun</v>
      </c>
      <c r="C118" s="10">
        <f t="shared" ref="C118:AH118" si="234">((C83-C$78)^2+(C92-C$87)^2)^0.5</f>
        <v>29.392854821873129</v>
      </c>
      <c r="D118" s="10">
        <f t="shared" si="234"/>
        <v>29.493026547281531</v>
      </c>
      <c r="E118" s="10">
        <f t="shared" si="234"/>
        <v>29.600390033162054</v>
      </c>
      <c r="F118" s="10">
        <f t="shared" si="234"/>
        <v>29.713340104449866</v>
      </c>
      <c r="G118" s="10">
        <f t="shared" si="234"/>
        <v>29.830206945951261</v>
      </c>
      <c r="H118" s="10">
        <f t="shared" si="234"/>
        <v>29.949282841330671</v>
      </c>
      <c r="I118" s="10">
        <f t="shared" si="234"/>
        <v>30.068848318172122</v>
      </c>
      <c r="J118" s="10">
        <f t="shared" si="234"/>
        <v>30.18719727305805</v>
      </c>
      <c r="K118" s="10">
        <f t="shared" si="234"/>
        <v>30.302660738162214</v>
      </c>
      <c r="L118" s="10">
        <f t="shared" si="234"/>
        <v>30.413629035302183</v>
      </c>
      <c r="M118" s="10">
        <f t="shared" si="234"/>
        <v>30.518572140533212</v>
      </c>
      <c r="N118" s="10">
        <f t="shared" si="234"/>
        <v>30.616058149387818</v>
      </c>
      <c r="O118" s="10">
        <f t="shared" si="234"/>
        <v>30.704769788260144</v>
      </c>
      <c r="P118" s="10">
        <f t="shared" si="234"/>
        <v>30.783518960758773</v>
      </c>
      <c r="Q118" s="10">
        <f t="shared" si="234"/>
        <v>30.851259349484955</v>
      </c>
      <c r="R118" s="10">
        <f t="shared" si="234"/>
        <v>30.907097114580548</v>
      </c>
      <c r="S118" s="10">
        <f t="shared" si="234"/>
        <v>30.950299741821983</v>
      </c>
      <c r="T118" s="10">
        <f t="shared" si="234"/>
        <v>30.980303096467228</v>
      </c>
      <c r="U118" s="10">
        <f t="shared" si="234"/>
        <v>30.996716735979348</v>
      </c>
      <c r="V118" s="10">
        <f t="shared" si="234"/>
        <v>30.999327526591806</v>
      </c>
      <c r="W118" s="10">
        <f t="shared" si="234"/>
        <v>30.988101596792237</v>
      </c>
      <c r="X118" s="10">
        <f t="shared" si="234"/>
        <v>30.9631846464302</v>
      </c>
      <c r="Y118" s="10">
        <f t="shared" si="234"/>
        <v>30.924900614462981</v>
      </c>
      <c r="Z118" s="10">
        <f t="shared" si="234"/>
        <v>30.873748692454587</v>
      </c>
      <c r="AA118" s="10">
        <f t="shared" si="234"/>
        <v>30.810398655941142</v>
      </c>
      <c r="AB118" s="10">
        <f t="shared" si="234"/>
        <v>30.735684472810416</v>
      </c>
      <c r="AC118" s="10">
        <f t="shared" si="234"/>
        <v>30.650596138125923</v>
      </c>
      <c r="AD118" s="10">
        <f t="shared" si="234"/>
        <v>30.556269679665277</v>
      </c>
      <c r="AE118" s="10">
        <f t="shared" si="234"/>
        <v>30.453975279244201</v>
      </c>
      <c r="AF118" s="10">
        <f t="shared" si="234"/>
        <v>30.3451034631385</v>
      </c>
      <c r="AG118" s="10">
        <f t="shared" si="234"/>
        <v>30.231149332075553</v>
      </c>
      <c r="AH118" s="10">
        <f t="shared" si="234"/>
        <v>30.113694828715392</v>
      </c>
      <c r="AI118" s="10">
        <f t="shared" ref="AI118:BN118" si="235">((AI83-AI$78)^2+(AI92-AI$87)^2)^0.5</f>
        <v>29.994389079378514</v>
      </c>
      <c r="AJ118" s="10">
        <f t="shared" si="235"/>
        <v>29.874926897624317</v>
      </c>
      <c r="AK118" s="10">
        <f t="shared" si="235"/>
        <v>29.757025600038176</v>
      </c>
      <c r="AL118" s="10">
        <f t="shared" si="235"/>
        <v>29.642400358164807</v>
      </c>
      <c r="AM118" s="10">
        <f t="shared" si="235"/>
        <v>29.532738392634652</v>
      </c>
      <c r="AN118" s="10">
        <f t="shared" si="235"/>
        <v>29.429672402498273</v>
      </c>
      <c r="AO118" s="10">
        <f t="shared" si="235"/>
        <v>29.334753709527053</v>
      </c>
      <c r="AP118" s="10">
        <f t="shared" si="235"/>
        <v>29.249425677412098</v>
      </c>
      <c r="AQ118" s="10">
        <f t="shared" si="235"/>
        <v>29.174998032154445</v>
      </c>
      <c r="AR118" s="10">
        <f t="shared" si="235"/>
        <v>29.112622754958842</v>
      </c>
      <c r="AS118" s="10">
        <f t="shared" si="235"/>
        <v>29.063272235604806</v>
      </c>
      <c r="AT118" s="10">
        <f t="shared" si="235"/>
        <v>29.027720357001037</v>
      </c>
      <c r="AU118" s="10">
        <f t="shared" si="235"/>
        <v>29.006527127219403</v>
      </c>
      <c r="AV118" s="10">
        <f t="shared" si="235"/>
        <v>29.000027383639942</v>
      </c>
      <c r="AW118" s="10">
        <f t="shared" si="235"/>
        <v>29.008323968323857</v>
      </c>
      <c r="AX118" s="10">
        <f t="shared" si="235"/>
        <v>29.031285621240524</v>
      </c>
      <c r="AY118" s="10">
        <f t="shared" si="235"/>
        <v>29.068549668313334</v>
      </c>
      <c r="AZ118" s="10">
        <f t="shared" si="235"/>
        <v>29.119529406153433</v>
      </c>
      <c r="BA118" s="10">
        <f t="shared" si="235"/>
        <v>29.183425917177075</v>
      </c>
      <c r="BB118" s="10">
        <f t="shared" si="235"/>
        <v>29.259243899119333</v>
      </c>
      <c r="BC118" s="10">
        <f t="shared" si="235"/>
        <v>29.345810971256856</v>
      </c>
      <c r="BD118" s="10">
        <f t="shared" si="235"/>
        <v>29.441799832408165</v>
      </c>
      <c r="BE118" s="10">
        <f t="shared" si="235"/>
        <v>29.545752595959531</v>
      </c>
      <c r="BF118" s="10">
        <f t="shared" si="235"/>
        <v>29.656106614249317</v>
      </c>
      <c r="BG118" s="10">
        <f t="shared" si="235"/>
        <v>29.771221125088587</v>
      </c>
      <c r="BH118" s="10">
        <f t="shared" si="235"/>
        <v>29.889404101203443</v>
      </c>
      <c r="BI118" s="10">
        <f t="shared" si="235"/>
        <v>30.00893875182852</v>
      </c>
      <c r="BJ118" s="10">
        <f t="shared" si="235"/>
        <v>30.128109207027123</v>
      </c>
      <c r="BK118" s="10">
        <f t="shared" si="235"/>
        <v>30.245225002400552</v>
      </c>
      <c r="BL118" s="10">
        <f t="shared" si="235"/>
        <v>30.358644068469999</v>
      </c>
      <c r="BM118" s="10">
        <f t="shared" si="235"/>
        <v>30.466794010254471</v>
      </c>
      <c r="BN118" s="10">
        <f t="shared" si="235"/>
        <v>30.568191534927529</v>
      </c>
      <c r="BO118" s="10">
        <f t="shared" ref="BO118:CT118" si="236">((BO83-BO$78)^2+(BO92-BO$87)^2)^0.5</f>
        <v>30.661459946777917</v>
      </c>
      <c r="BP118" s="10">
        <f t="shared" si="236"/>
        <v>30.745344678074151</v>
      </c>
      <c r="BQ118" s="10">
        <f t="shared" si="236"/>
        <v>30.818726861840453</v>
      </c>
      <c r="BR118" s="10">
        <f t="shared" si="236"/>
        <v>30.880634978683009</v>
      </c>
      <c r="BS118" s="10">
        <f t="shared" si="236"/>
        <v>30.930254625803375</v>
      </c>
      <c r="BT118" s="10">
        <f t="shared" si="236"/>
        <v>30.966936463592663</v>
      </c>
      <c r="BU118" s="10">
        <f t="shared" si="236"/>
        <v>30.990202395198878</v>
      </c>
      <c r="BV118" s="10">
        <f t="shared" si="236"/>
        <v>30.999750028671418</v>
      </c>
      <c r="BW118" s="10">
        <f t="shared" si="236"/>
        <v>30.995455461107124</v>
      </c>
      <c r="BX118" s="10">
        <f t="shared" si="236"/>
        <v>30.977374410945785</v>
      </c>
      <c r="BY118" s="10">
        <f t="shared" si="236"/>
        <v>30.945741709392482</v>
      </c>
      <c r="BZ118" s="10">
        <f t="shared" si="236"/>
        <v>30.900969146011519</v>
      </c>
      <c r="CA118" s="10">
        <f t="shared" si="236"/>
        <v>30.84364164794599</v>
      </c>
      <c r="CB118" s="10">
        <f t="shared" si="236"/>
        <v>30.77451175808395</v>
      </c>
      <c r="CC118" s="10">
        <f t="shared" si="236"/>
        <v>30.694492365988957</v>
      </c>
      <c r="CD118" s="10">
        <f t="shared" si="236"/>
        <v>30.604647637797402</v>
      </c>
      <c r="CE118" s="10">
        <f t="shared" si="236"/>
        <v>30.506182088915487</v>
      </c>
      <c r="CF118" s="10">
        <f t="shared" si="236"/>
        <v>30.400427747672598</v>
      </c>
      <c r="CG118" s="10">
        <f t="shared" si="236"/>
        <v>30.288829370593575</v>
      </c>
      <c r="CH118" s="10">
        <f t="shared" si="236"/>
        <v>30.172927692082737</v>
      </c>
      <c r="CI118" s="10">
        <f t="shared" si="236"/>
        <v>30.054340724325805</v>
      </c>
      <c r="CJ118" s="10">
        <f t="shared" si="236"/>
        <v>29.934743168001983</v>
      </c>
      <c r="CK118" s="10">
        <f t="shared" si="236"/>
        <v>29.815844051249833</v>
      </c>
      <c r="CL118" s="10">
        <f t="shared" si="236"/>
        <v>29.699362782687619</v>
      </c>
      <c r="CM118" s="10">
        <f t="shared" si="236"/>
        <v>29.587003882491423</v>
      </c>
      <c r="CN118" s="10">
        <f t="shared" si="236"/>
        <v>29.480430740613873</v>
      </c>
      <c r="CO118" s="10">
        <f t="shared" si="236"/>
        <v>29.381238838802584</v>
      </c>
      <c r="CP118" s="10">
        <f t="shared" si="236"/>
        <v>29.290928957406042</v>
      </c>
      <c r="CQ118" s="10">
        <f t="shared" si="236"/>
        <v>29.210880962182003</v>
      </c>
      <c r="CR118" s="10">
        <f t="shared" si="236"/>
        <v>29.142328822974552</v>
      </c>
      <c r="CS118" s="10">
        <f t="shared" si="236"/>
        <v>29.086337547816061</v>
      </c>
      <c r="CT118" s="10">
        <f t="shared" si="236"/>
        <v>29.043782716326135</v>
      </c>
      <c r="CU118" s="10">
        <f t="shared" ref="CU118:DZ118" si="237">((CU83-CU$78)^2+(CU92-CU$87)^2)^0.5</f>
        <v>29.015333260716318</v>
      </c>
      <c r="CV118" s="10">
        <f t="shared" si="237"/>
        <v>29.001438069525527</v>
      </c>
      <c r="CW118" s="10">
        <f t="shared" si="237"/>
        <v>29.002316880021237</v>
      </c>
      <c r="CX118" s="10">
        <f t="shared" si="237"/>
        <v>29.017955785176731</v>
      </c>
      <c r="CY118" s="10">
        <f t="shared" si="237"/>
        <v>29.048107518709795</v>
      </c>
      <c r="CZ118" s="10">
        <f t="shared" si="237"/>
        <v>29.092296507758203</v>
      </c>
      <c r="DA118" s="10">
        <f t="shared" si="237"/>
        <v>29.149828509595139</v>
      </c>
      <c r="DB118" s="10">
        <f t="shared" si="237"/>
        <v>29.219804488489409</v>
      </c>
      <c r="DC118" s="10">
        <f t="shared" si="237"/>
        <v>29.301138252067982</v>
      </c>
      <c r="DD118" s="10">
        <f t="shared" si="237"/>
        <v>29.392577261420893</v>
      </c>
      <c r="DE118" s="10">
        <f t="shared" si="237"/>
        <v>29.492725960455104</v>
      </c>
      <c r="DF118" s="10">
        <f t="shared" si="237"/>
        <v>29.600070938851569</v>
      </c>
      <c r="DG118" s="10">
        <f t="shared" si="237"/>
        <v>29.713007247301025</v>
      </c>
      <c r="DH118" s="10">
        <f t="shared" si="237"/>
        <v>29.829865218710435</v>
      </c>
      <c r="DI118" s="10">
        <f t="shared" si="237"/>
        <v>29.948937208205145</v>
      </c>
      <c r="DJ118" s="10">
        <f t="shared" si="237"/>
        <v>30.068503740562569</v>
      </c>
      <c r="DK118" s="10">
        <f t="shared" si="237"/>
        <v>30.186858638768147</v>
      </c>
      <c r="DL118" s="10">
        <f t="shared" si="237"/>
        <v>30.302332794939183</v>
      </c>
      <c r="DM118" s="10">
        <f t="shared" si="237"/>
        <v>30.413316329327003</v>
      </c>
      <c r="DN118" s="10">
        <f t="shared" si="237"/>
        <v>30.518278960269843</v>
      </c>
      <c r="DO118" s="10">
        <f t="shared" si="237"/>
        <v>30.615788475023365</v>
      </c>
      <c r="DP118" s="10">
        <f t="shared" si="237"/>
        <v>30.704527246825322</v>
      </c>
      <c r="DQ118" s="10">
        <f t="shared" si="237"/>
        <v>30.783306786909865</v>
      </c>
      <c r="DR118" s="10">
        <f t="shared" si="237"/>
        <v>30.851080351853216</v>
      </c>
      <c r="DS118" s="10">
        <f t="shared" si="237"/>
        <v>30.906953647548892</v>
      </c>
      <c r="DT118" s="10">
        <f t="shared" si="237"/>
        <v>30.950193682568013</v>
      </c>
      <c r="DU118" s="10">
        <f t="shared" si="237"/>
        <v>30.980235827111787</v>
      </c>
      <c r="DV118" s="10">
        <f t="shared" si="237"/>
        <v>30.996689130696815</v>
      </c>
      <c r="DW118" s="10">
        <f t="shared" si="237"/>
        <v>30.999339943567755</v>
      </c>
      <c r="DX118" s="10">
        <f t="shared" si="237"/>
        <v>30.988153874952697</v>
      </c>
      <c r="DY118" s="10">
        <f t="shared" si="237"/>
        <v>30.963276106910733</v>
      </c>
      <c r="DZ118" s="10">
        <f t="shared" si="237"/>
        <v>30.925030066831912</v>
      </c>
      <c r="EA118" s="10">
        <f t="shared" ref="EA118:EV118" si="238">((EA83-EA$78)^2+(EA92-EA$87)^2)^0.5</f>
        <v>30.873914445749886</v>
      </c>
      <c r="EB118" s="10">
        <f t="shared" si="238"/>
        <v>30.810598534621612</v>
      </c>
      <c r="EC118" s="10">
        <f t="shared" si="238"/>
        <v>30.735915837754963</v>
      </c>
      <c r="ED118" s="10">
        <f t="shared" si="238"/>
        <v>30.650855912837137</v>
      </c>
      <c r="EE118" s="10">
        <f t="shared" si="238"/>
        <v>30.556554381840304</v>
      </c>
      <c r="EF118" s="10">
        <f t="shared" si="238"/>
        <v>30.454281057863849</v>
      </c>
      <c r="EG118" s="10">
        <f t="shared" si="238"/>
        <v>30.345426141189257</v>
      </c>
      <c r="EH118" s="10">
        <f t="shared" si="238"/>
        <v>30.231484454955709</v>
      </c>
      <c r="EI118" s="10">
        <f t="shared" si="238"/>
        <v>30.11403771828093</v>
      </c>
      <c r="EJ118" s="10">
        <f t="shared" si="238"/>
        <v>29.994734893455142</v>
      </c>
      <c r="EK118" s="10">
        <f t="shared" si="238"/>
        <v>29.875270694647661</v>
      </c>
      <c r="EL118" s="10">
        <f t="shared" si="238"/>
        <v>29.757362408286486</v>
      </c>
      <c r="EM118" s="10">
        <f t="shared" si="238"/>
        <v>29.642725248821961</v>
      </c>
      <c r="EN118" s="10">
        <f t="shared" si="238"/>
        <v>29.53304655567522</v>
      </c>
      <c r="EO118" s="10">
        <f t="shared" si="238"/>
        <v>29.429959224132222</v>
      </c>
      <c r="EP118" s="10">
        <f t="shared" si="238"/>
        <v>29.335014849697533</v>
      </c>
      <c r="EQ118" s="10">
        <f t="shared" si="238"/>
        <v>29.249657145623992</v>
      </c>
      <c r="ER118" s="10">
        <f t="shared" si="238"/>
        <v>29.175196259747146</v>
      </c>
      <c r="ES118" s="10">
        <f t="shared" si="238"/>
        <v>29.1127846618439</v>
      </c>
      <c r="ET118" s="10">
        <f t="shared" si="238"/>
        <v>29.063395289488014</v>
      </c>
      <c r="EU118" s="10">
        <f t="shared" si="238"/>
        <v>29.02780262321096</v>
      </c>
      <c r="EV118" s="10">
        <f t="shared" si="238"/>
        <v>29.006567307475777</v>
      </c>
    </row>
    <row r="119" spans="1:152"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</row>
    <row r="120" spans="1:152">
      <c r="A120" t="s">
        <v>31</v>
      </c>
      <c r="B120" t="str">
        <f>B112</f>
        <v>Merkur</v>
      </c>
      <c r="C120" s="10">
        <f>2*ATAN(0.5*Baggrundsdata!$J4/C112/15000)/(2*3.1416)*360^2</f>
        <v>4.9335790764516014</v>
      </c>
      <c r="D120" s="10">
        <f>2*ATAN(0.5*Baggrundsdata!$J4/D112/15000)/(2*3.1416)*360^2</f>
        <v>4.7822619729895282</v>
      </c>
      <c r="E120" s="10">
        <f>2*ATAN(0.5*Baggrundsdata!$J4/E112/15000)/(2*3.1416)*360^2</f>
        <v>4.7728344147100294</v>
      </c>
      <c r="F120" s="10">
        <f>2*ATAN(0.5*Baggrundsdata!$J4/F112/15000)/(2*3.1416)*360^2</f>
        <v>4.9041764711312128</v>
      </c>
      <c r="G120" s="10">
        <f>2*ATAN(0.5*Baggrundsdata!$J4/G112/15000)/(2*3.1416)*360^2</f>
        <v>5.192021168769358</v>
      </c>
      <c r="H120" s="10">
        <f>2*ATAN(0.5*Baggrundsdata!$J4/H112/15000)/(2*3.1416)*360^2</f>
        <v>5.6714767460394553</v>
      </c>
      <c r="I120" s="10">
        <f>2*ATAN(0.5*Baggrundsdata!$J4/I112/15000)/(2*3.1416)*360^2</f>
        <v>6.4001881425882372</v>
      </c>
      <c r="J120" s="10">
        <f>2*ATAN(0.5*Baggrundsdata!$J4/J112/15000)/(2*3.1416)*360^2</f>
        <v>7.4500422602912408</v>
      </c>
      <c r="K120" s="10">
        <f>2*ATAN(0.5*Baggrundsdata!$J4/K112/15000)/(2*3.1416)*360^2</f>
        <v>8.8345078063797562</v>
      </c>
      <c r="L120" s="10">
        <f>2*ATAN(0.5*Baggrundsdata!$J4/L112/15000)/(2*3.1416)*360^2</f>
        <v>10.238227576179735</v>
      </c>
      <c r="M120" s="10">
        <f>2*ATAN(0.5*Baggrundsdata!$J4/M112/15000)/(2*3.1416)*360^2</f>
        <v>10.742558173406454</v>
      </c>
      <c r="N120" s="10">
        <f>2*ATAN(0.5*Baggrundsdata!$J4/N112/15000)/(2*3.1416)*360^2</f>
        <v>9.847142061752459</v>
      </c>
      <c r="O120" s="10">
        <f>2*ATAN(0.5*Baggrundsdata!$J4/O112/15000)/(2*3.1416)*360^2</f>
        <v>8.3776104239350122</v>
      </c>
      <c r="P120" s="10">
        <f>2*ATAN(0.5*Baggrundsdata!$J4/P112/15000)/(2*3.1416)*360^2</f>
        <v>7.0868317913375716</v>
      </c>
      <c r="Q120" s="10">
        <f>2*ATAN(0.5*Baggrundsdata!$J4/Q112/15000)/(2*3.1416)*360^2</f>
        <v>6.1434597510071463</v>
      </c>
      <c r="R120" s="10">
        <f>2*ATAN(0.5*Baggrundsdata!$J4/R112/15000)/(2*3.1416)*360^2</f>
        <v>5.4994531337964911</v>
      </c>
      <c r="S120" s="10">
        <f>2*ATAN(0.5*Baggrundsdata!$J4/S112/15000)/(2*3.1416)*360^2</f>
        <v>5.0844313166124184</v>
      </c>
      <c r="T120" s="10">
        <f>2*ATAN(0.5*Baggrundsdata!$J4/T112/15000)/(2*3.1416)*360^2</f>
        <v>4.8478424146671371</v>
      </c>
      <c r="U120" s="10">
        <f>2*ATAN(0.5*Baggrundsdata!$J4/U112/15000)/(2*3.1416)*360^2</f>
        <v>4.7609755241381446</v>
      </c>
      <c r="V120" s="10">
        <f>2*ATAN(0.5*Baggrundsdata!$J4/V112/15000)/(2*3.1416)*360^2</f>
        <v>4.8134717887677692</v>
      </c>
      <c r="W120" s="10">
        <f>2*ATAN(0.5*Baggrundsdata!$J4/W112/15000)/(2*3.1416)*360^2</f>
        <v>5.0115762201047183</v>
      </c>
      <c r="X120" s="10">
        <f>2*ATAN(0.5*Baggrundsdata!$J4/X112/15000)/(2*3.1416)*360^2</f>
        <v>5.3792164121770982</v>
      </c>
      <c r="Y120" s="10">
        <f>2*ATAN(0.5*Baggrundsdata!$J4/Y112/15000)/(2*3.1416)*360^2</f>
        <v>5.9613345466870458</v>
      </c>
      <c r="Z120" s="10">
        <f>2*ATAN(0.5*Baggrundsdata!$J4/Z112/15000)/(2*3.1416)*360^2</f>
        <v>6.8247279522012816</v>
      </c>
      <c r="AA120" s="10">
        <f>2*ATAN(0.5*Baggrundsdata!$J4/AA112/15000)/(2*3.1416)*360^2</f>
        <v>8.0321586242053478</v>
      </c>
      <c r="AB120" s="10">
        <f>2*ATAN(0.5*Baggrundsdata!$J4/AB112/15000)/(2*3.1416)*360^2</f>
        <v>9.5002210230961683</v>
      </c>
      <c r="AC120" s="10">
        <f>2*ATAN(0.5*Baggrundsdata!$J4/AC112/15000)/(2*3.1416)*360^2</f>
        <v>10.637034174879068</v>
      </c>
      <c r="AD120" s="10">
        <f>2*ATAN(0.5*Baggrundsdata!$J4/AD112/15000)/(2*3.1416)*360^2</f>
        <v>10.486267431631422</v>
      </c>
      <c r="AE120" s="10">
        <f>2*ATAN(0.5*Baggrundsdata!$J4/AE112/15000)/(2*3.1416)*360^2</f>
        <v>9.2013476099945155</v>
      </c>
      <c r="AF120" s="10">
        <f>2*ATAN(0.5*Baggrundsdata!$J4/AF112/15000)/(2*3.1416)*360^2</f>
        <v>7.7608075568585226</v>
      </c>
      <c r="AG120" s="10">
        <f>2*ATAN(0.5*Baggrundsdata!$J4/AG112/15000)/(2*3.1416)*360^2</f>
        <v>6.6245331487788919</v>
      </c>
      <c r="AH120" s="10">
        <f>2*ATAN(0.5*Baggrundsdata!$J4/AH112/15000)/(2*3.1416)*360^2</f>
        <v>5.8238595406871978</v>
      </c>
      <c r="AI120" s="10">
        <f>2*ATAN(0.5*Baggrundsdata!$J4/AI112/15000)/(2*3.1416)*360^2</f>
        <v>5.2896871064448554</v>
      </c>
      <c r="AJ120" s="10">
        <f>2*ATAN(0.5*Baggrundsdata!$J4/AJ112/15000)/(2*3.1416)*360^2</f>
        <v>4.9590816184374322</v>
      </c>
      <c r="AK120" s="10">
        <f>2*ATAN(0.5*Baggrundsdata!$J4/AK112/15000)/(2*3.1416)*360^2</f>
        <v>4.7916265515044429</v>
      </c>
      <c r="AL120" s="10">
        <f>2*ATAN(0.5*Baggrundsdata!$J4/AL112/15000)/(2*3.1416)*360^2</f>
        <v>4.7671750448271268</v>
      </c>
      <c r="AM120" s="10">
        <f>2*ATAN(0.5*Baggrundsdata!$J4/AM112/15000)/(2*3.1416)*360^2</f>
        <v>4.8828216312505113</v>
      </c>
      <c r="AN120" s="10">
        <f>2*ATAN(0.5*Baggrundsdata!$J4/AN112/15000)/(2*3.1416)*360^2</f>
        <v>5.1523952991416717</v>
      </c>
      <c r="AO120" s="10">
        <f>2*ATAN(0.5*Baggrundsdata!$J4/AO112/15000)/(2*3.1416)*360^2</f>
        <v>5.6087240367586633</v>
      </c>
      <c r="AP120" s="10">
        <f>2*ATAN(0.5*Baggrundsdata!$J4/AP112/15000)/(2*3.1416)*360^2</f>
        <v>6.3069963275309915</v>
      </c>
      <c r="AQ120" s="10">
        <f>2*ATAN(0.5*Baggrundsdata!$J4/AQ112/15000)/(2*3.1416)*360^2</f>
        <v>7.3190820618798487</v>
      </c>
      <c r="AR120" s="10">
        <f>2*ATAN(0.5*Baggrundsdata!$J4/AR112/15000)/(2*3.1416)*360^2</f>
        <v>8.6729827913838697</v>
      </c>
      <c r="AS120" s="10">
        <f>2*ATAN(0.5*Baggrundsdata!$J4/AS112/15000)/(2*3.1416)*360^2</f>
        <v>10.109613135770283</v>
      </c>
      <c r="AT120" s="10">
        <f>2*ATAN(0.5*Baggrundsdata!$J4/AT112/15000)/(2*3.1416)*360^2</f>
        <v>10.759889673060407</v>
      </c>
      <c r="AU120" s="10">
        <f>2*ATAN(0.5*Baggrundsdata!$J4/AU112/15000)/(2*3.1416)*360^2</f>
        <v>9.9916231004544152</v>
      </c>
      <c r="AV120" s="10">
        <f>2*ATAN(0.5*Baggrundsdata!$J4/AV112/15000)/(2*3.1416)*360^2</f>
        <v>8.5354699312942159</v>
      </c>
      <c r="AW120" s="10">
        <f>2*ATAN(0.5*Baggrundsdata!$J4/AW112/15000)/(2*3.1416)*360^2</f>
        <v>7.209890599167716</v>
      </c>
      <c r="AX120" s="10">
        <f>2*ATAN(0.5*Baggrundsdata!$J4/AX112/15000)/(2*3.1416)*360^2</f>
        <v>6.229845054289755</v>
      </c>
      <c r="AY120" s="10">
        <f>2*ATAN(0.5*Baggrundsdata!$J4/AY112/15000)/(2*3.1416)*360^2</f>
        <v>5.5570327546567109</v>
      </c>
      <c r="AZ120" s="10">
        <f>2*ATAN(0.5*Baggrundsdata!$J4/AZ112/15000)/(2*3.1416)*360^2</f>
        <v>5.1200659365876424</v>
      </c>
      <c r="BA120" s="10">
        <f>2*ATAN(0.5*Baggrundsdata!$J4/BA112/15000)/(2*3.1416)*360^2</f>
        <v>4.8658938002742822</v>
      </c>
      <c r="BB120" s="10">
        <f>2*ATAN(0.5*Baggrundsdata!$J4/BB112/15000)/(2*3.1416)*360^2</f>
        <v>4.7636115396575152</v>
      </c>
      <c r="BC120" s="10">
        <f>2*ATAN(0.5*Baggrundsdata!$J4/BC112/15000)/(2*3.1416)*360^2</f>
        <v>4.8010048404162617</v>
      </c>
      <c r="BD120" s="10">
        <f>2*ATAN(0.5*Baggrundsdata!$J4/BD112/15000)/(2*3.1416)*360^2</f>
        <v>4.9825188794188993</v>
      </c>
      <c r="BE120" s="10">
        <f>2*ATAN(0.5*Baggrundsdata!$J4/BE112/15000)/(2*3.1416)*360^2</f>
        <v>5.3300310442989245</v>
      </c>
      <c r="BF120" s="10">
        <f>2*ATAN(0.5*Baggrundsdata!$J4/BF112/15000)/(2*3.1416)*360^2</f>
        <v>5.8860352077518732</v>
      </c>
      <c r="BG120" s="10">
        <f>2*ATAN(0.5*Baggrundsdata!$J4/BG112/15000)/(2*3.1416)*360^2</f>
        <v>6.7153265372132669</v>
      </c>
      <c r="BH120" s="10">
        <f>2*ATAN(0.5*Baggrundsdata!$J4/BH112/15000)/(2*3.1416)*360^2</f>
        <v>7.8846150636212418</v>
      </c>
      <c r="BI120" s="10">
        <f>2*ATAN(0.5*Baggrundsdata!$J4/BI112/15000)/(2*3.1416)*360^2</f>
        <v>9.3403740047218751</v>
      </c>
      <c r="BJ120" s="10">
        <f>2*ATAN(0.5*Baggrundsdata!$J4/BJ112/15000)/(2*3.1416)*360^2</f>
        <v>10.562614227268616</v>
      </c>
      <c r="BK120" s="10">
        <f>2*ATAN(0.5*Baggrundsdata!$J4/BK112/15000)/(2*3.1416)*360^2</f>
        <v>10.574016021433604</v>
      </c>
      <c r="BL120" s="10">
        <f>2*ATAN(0.5*Baggrundsdata!$J4/BL112/15000)/(2*3.1416)*360^2</f>
        <v>9.3629492204669891</v>
      </c>
      <c r="BM120" s="10">
        <f>2*ATAN(0.5*Baggrundsdata!$J4/BM112/15000)/(2*3.1416)*360^2</f>
        <v>7.9050945773461772</v>
      </c>
      <c r="BN120" s="10">
        <f>2*ATAN(0.5*Baggrundsdata!$J4/BN112/15000)/(2*3.1416)*360^2</f>
        <v>6.7304310433073304</v>
      </c>
      <c r="BO120" s="10">
        <f>2*ATAN(0.5*Baggrundsdata!$J4/BO112/15000)/(2*3.1416)*360^2</f>
        <v>5.8964066407774514</v>
      </c>
      <c r="BP120" s="10">
        <f>2*ATAN(0.5*Baggrundsdata!$J4/BP112/15000)/(2*3.1416)*360^2</f>
        <v>5.3367852286856028</v>
      </c>
      <c r="BQ120" s="10">
        <f>2*ATAN(0.5*Baggrundsdata!$J4/BQ112/15000)/(2*3.1416)*360^2</f>
        <v>4.9864791373283124</v>
      </c>
      <c r="BR120" s="10">
        <f>2*ATAN(0.5*Baggrundsdata!$J4/BR112/15000)/(2*3.1416)*360^2</f>
        <v>4.8026528798576322</v>
      </c>
      <c r="BS120" s="10">
        <f>2*ATAN(0.5*Baggrundsdata!$J4/BS112/15000)/(2*3.1416)*360^2</f>
        <v>4.7631438373834296</v>
      </c>
      <c r="BT120" s="10">
        <f>2*ATAN(0.5*Baggrundsdata!$J4/BT112/15000)/(2*3.1416)*360^2</f>
        <v>4.8632549173430322</v>
      </c>
      <c r="BU120" s="10">
        <f>2*ATAN(0.5*Baggrundsdata!$J4/BU112/15000)/(2*3.1416)*360^2</f>
        <v>5.1149386597459534</v>
      </c>
      <c r="BV120" s="10">
        <f>2*ATAN(0.5*Baggrundsdata!$J4/BV112/15000)/(2*3.1416)*360^2</f>
        <v>5.5487892169062425</v>
      </c>
      <c r="BW120" s="10">
        <f>2*ATAN(0.5*Baggrundsdata!$J4/BW112/15000)/(2*3.1416)*360^2</f>
        <v>6.2175071650392137</v>
      </c>
      <c r="BX120" s="10">
        <f>2*ATAN(0.5*Baggrundsdata!$J4/BX112/15000)/(2*3.1416)*360^2</f>
        <v>7.1923658542272415</v>
      </c>
      <c r="BY120" s="10">
        <f>2*ATAN(0.5*Baggrundsdata!$J4/BY112/15000)/(2*3.1416)*360^2</f>
        <v>8.5131711209310943</v>
      </c>
      <c r="BZ120" s="10">
        <f>2*ATAN(0.5*Baggrundsdata!$J4/BZ112/15000)/(2*3.1416)*360^2</f>
        <v>9.9717865109375641</v>
      </c>
      <c r="CA120" s="10">
        <f>2*ATAN(0.5*Baggrundsdata!$J4/CA112/15000)/(2*3.1416)*360^2</f>
        <v>10.758578654451686</v>
      </c>
      <c r="CB120" s="10">
        <f>2*ATAN(0.5*Baggrundsdata!$J4/CB112/15000)/(2*3.1416)*360^2</f>
        <v>10.128253192602243</v>
      </c>
      <c r="CC120" s="10">
        <f>2*ATAN(0.5*Baggrundsdata!$J4/CC112/15000)/(2*3.1416)*360^2</f>
        <v>8.6955603192292035</v>
      </c>
      <c r="CD120" s="10">
        <f>2*ATAN(0.5*Baggrundsdata!$J4/CD112/15000)/(2*3.1416)*360^2</f>
        <v>7.3372035977044385</v>
      </c>
      <c r="CE120" s="10">
        <f>2*ATAN(0.5*Baggrundsdata!$J4/CE112/15000)/(2*3.1416)*360^2</f>
        <v>6.3198478450375672</v>
      </c>
      <c r="CF120" s="10">
        <f>2*ATAN(0.5*Baggrundsdata!$J4/CF112/15000)/(2*3.1416)*360^2</f>
        <v>5.6173578529522405</v>
      </c>
      <c r="CG120" s="10">
        <f>2*ATAN(0.5*Baggrundsdata!$J4/CG112/15000)/(2*3.1416)*360^2</f>
        <v>5.1578236783052605</v>
      </c>
      <c r="CH120" s="10">
        <f>2*ATAN(0.5*Baggrundsdata!$J4/CH112/15000)/(2*3.1416)*360^2</f>
        <v>4.8857097300640921</v>
      </c>
      <c r="CI120" s="10">
        <f>2*ATAN(0.5*Baggrundsdata!$J4/CI112/15000)/(2*3.1416)*360^2</f>
        <v>4.7678708339476596</v>
      </c>
      <c r="CJ120" s="10">
        <f>2*ATAN(0.5*Baggrundsdata!$J4/CJ112/15000)/(2*3.1416)*360^2</f>
        <v>4.7902125592974496</v>
      </c>
      <c r="CK120" s="10">
        <f>2*ATAN(0.5*Baggrundsdata!$J4/CK112/15000)/(2*3.1416)*360^2</f>
        <v>4.9553895368895526</v>
      </c>
      <c r="CL120" s="10">
        <f>2*ATAN(0.5*Baggrundsdata!$J4/CL112/15000)/(2*3.1416)*360^2</f>
        <v>5.2832688420150697</v>
      </c>
      <c r="CM120" s="10">
        <f>2*ATAN(0.5*Baggrundsdata!$J4/CM112/15000)/(2*3.1416)*360^2</f>
        <v>5.8139305835332697</v>
      </c>
      <c r="CN120" s="10">
        <f>2*ATAN(0.5*Baggrundsdata!$J4/CN112/15000)/(2*3.1416)*360^2</f>
        <v>6.6099951869865272</v>
      </c>
      <c r="CO120" s="10">
        <f>2*ATAN(0.5*Baggrundsdata!$J4/CO112/15000)/(2*3.1416)*360^2</f>
        <v>7.7408738636615233</v>
      </c>
      <c r="CP120" s="10">
        <f>2*ATAN(0.5*Baggrundsdata!$J4/CP112/15000)/(2*3.1416)*360^2</f>
        <v>9.17856554569466</v>
      </c>
      <c r="CQ120" s="10">
        <f>2*ATAN(0.5*Baggrundsdata!$J4/CQ112/15000)/(2*3.1416)*360^2</f>
        <v>10.472781199713296</v>
      </c>
      <c r="CR120" s="10">
        <f>2*ATAN(0.5*Baggrundsdata!$J4/CR112/15000)/(2*3.1416)*360^2</f>
        <v>10.64617409055348</v>
      </c>
      <c r="CS120" s="10">
        <f>2*ATAN(0.5*Baggrundsdata!$J4/CS112/15000)/(2*3.1416)*360^2</f>
        <v>9.5224269558478039</v>
      </c>
      <c r="CT120" s="10">
        <f>2*ATAN(0.5*Baggrundsdata!$J4/CT112/15000)/(2*3.1416)*360^2</f>
        <v>8.053153795085386</v>
      </c>
      <c r="CU120" s="10">
        <f>2*ATAN(0.5*Baggrundsdata!$J4/CU112/15000)/(2*3.1416)*360^2</f>
        <v>6.8404093941919992</v>
      </c>
      <c r="CV120" s="10">
        <f>2*ATAN(0.5*Baggrundsdata!$J4/CV112/15000)/(2*3.1416)*360^2</f>
        <v>5.9721620518192911</v>
      </c>
      <c r="CW120" s="10">
        <f>2*ATAN(0.5*Baggrundsdata!$J4/CW112/15000)/(2*3.1416)*360^2</f>
        <v>5.3863161677503673</v>
      </c>
      <c r="CX120" s="10">
        <f>2*ATAN(0.5*Baggrundsdata!$J4/CX112/15000)/(2*3.1416)*360^2</f>
        <v>5.015810241701697</v>
      </c>
      <c r="CY120" s="10">
        <f>2*ATAN(0.5*Baggrundsdata!$J4/CY112/15000)/(2*3.1416)*360^2</f>
        <v>4.8153561473728894</v>
      </c>
      <c r="CZ120" s="10">
        <f>2*ATAN(0.5*Baggrundsdata!$J4/CZ112/15000)/(2*3.1416)*360^2</f>
        <v>4.7607352679562425</v>
      </c>
      <c r="DA120" s="10">
        <f>2*ATAN(0.5*Baggrundsdata!$J4/DA112/15000)/(2*3.1416)*360^2</f>
        <v>4.8454490762675837</v>
      </c>
      <c r="DB120" s="10">
        <f>2*ATAN(0.5*Baggrundsdata!$J4/DB112/15000)/(2*3.1416)*360^2</f>
        <v>5.0795978360679452</v>
      </c>
      <c r="DC120" s="10">
        <f>2*ATAN(0.5*Baggrundsdata!$J4/DC112/15000)/(2*3.1416)*360^2</f>
        <v>5.4915882817218353</v>
      </c>
      <c r="DD120" s="10">
        <f>2*ATAN(0.5*Baggrundsdata!$J4/DD112/15000)/(2*3.1416)*360^2</f>
        <v>6.131621489744151</v>
      </c>
      <c r="DE120" s="10">
        <f>2*ATAN(0.5*Baggrundsdata!$J4/DE112/15000)/(2*3.1416)*360^2</f>
        <v>7.0699035498597773</v>
      </c>
      <c r="DF120" s="10">
        <f>2*ATAN(0.5*Baggrundsdata!$J4/DF112/15000)/(2*3.1416)*360^2</f>
        <v>8.355667494620441</v>
      </c>
      <c r="DG120" s="10">
        <f>2*ATAN(0.5*Baggrundsdata!$J4/DG112/15000)/(2*3.1416)*360^2</f>
        <v>9.8263282088533828</v>
      </c>
      <c r="DH120" s="10">
        <f>2*ATAN(0.5*Baggrundsdata!$J4/DH112/15000)/(2*3.1416)*360^2</f>
        <v>10.738647718881431</v>
      </c>
      <c r="DI120" s="10">
        <f>2*ATAN(0.5*Baggrundsdata!$J4/DI112/15000)/(2*3.1416)*360^2</f>
        <v>10.255446951648739</v>
      </c>
      <c r="DJ120" s="10">
        <f>2*ATAN(0.5*Baggrundsdata!$J4/DJ112/15000)/(2*3.1416)*360^2</f>
        <v>8.8572720195052437</v>
      </c>
      <c r="DK120" s="10">
        <f>2*ATAN(0.5*Baggrundsdata!$J4/DK112/15000)/(2*3.1416)*360^2</f>
        <v>7.4687568245389278</v>
      </c>
      <c r="DL120" s="10">
        <f>2*ATAN(0.5*Baggrundsdata!$J4/DL112/15000)/(2*3.1416)*360^2</f>
        <v>6.413567058599801</v>
      </c>
      <c r="DM120" s="10">
        <f>2*ATAN(0.5*Baggrundsdata!$J4/DM112/15000)/(2*3.1416)*360^2</f>
        <v>5.6805128844172765</v>
      </c>
      <c r="DN120" s="10">
        <f>2*ATAN(0.5*Baggrundsdata!$J4/DN112/15000)/(2*3.1416)*360^2</f>
        <v>5.1977583985327378</v>
      </c>
      <c r="DO120" s="10">
        <f>2*ATAN(0.5*Baggrundsdata!$J4/DO112/15000)/(2*3.1416)*360^2</f>
        <v>4.9073178144256513</v>
      </c>
      <c r="DP120" s="10">
        <f>2*ATAN(0.5*Baggrundsdata!$J4/DP112/15000)/(2*3.1416)*360^2</f>
        <v>4.7737592445729415</v>
      </c>
      <c r="DQ120" s="10">
        <f>2*ATAN(0.5*Baggrundsdata!$J4/DQ112/15000)/(2*3.1416)*360^2</f>
        <v>4.7810800820867225</v>
      </c>
      <c r="DR120" s="10">
        <f>2*ATAN(0.5*Baggrundsdata!$J4/DR112/15000)/(2*3.1416)*360^2</f>
        <v>4.9301499766954171</v>
      </c>
      <c r="DS120" s="10">
        <f>2*ATAN(0.5*Baggrundsdata!$J4/DS112/15000)/(2*3.1416)*360^2</f>
        <v>5.2388629479256892</v>
      </c>
      <c r="DT120" s="10">
        <f>2*ATAN(0.5*Baggrundsdata!$J4/DT112/15000)/(2*3.1416)*360^2</f>
        <v>5.7449250148835365</v>
      </c>
      <c r="DU120" s="10">
        <f>2*ATAN(0.5*Baggrundsdata!$J4/DU112/15000)/(2*3.1416)*360^2</f>
        <v>6.5086544538606663</v>
      </c>
      <c r="DV120" s="10">
        <f>2*ATAN(0.5*Baggrundsdata!$J4/DV112/15000)/(2*3.1416)*360^2</f>
        <v>7.6011164481360574</v>
      </c>
      <c r="DW120" s="10">
        <f>2*ATAN(0.5*Baggrundsdata!$J4/DW112/15000)/(2*3.1416)*360^2</f>
        <v>9.0158815006294137</v>
      </c>
      <c r="DX120" s="10">
        <f>2*ATAN(0.5*Baggrundsdata!$J4/DX112/15000)/(2*3.1416)*360^2</f>
        <v>10.368894870454865</v>
      </c>
      <c r="DY120" s="10">
        <f>2*ATAN(0.5*Baggrundsdata!$J4/DY112/15000)/(2*3.1416)*360^2</f>
        <v>10.701592812405115</v>
      </c>
      <c r="DZ120" s="10">
        <f>2*ATAN(0.5*Baggrundsdata!$J4/DZ112/15000)/(2*3.1416)*360^2</f>
        <v>9.6785533113222364</v>
      </c>
      <c r="EA120" s="10">
        <f>2*ATAN(0.5*Baggrundsdata!$J4/EA112/15000)/(2*3.1416)*360^2</f>
        <v>8.204733128708753</v>
      </c>
      <c r="EB120" s="10">
        <f>2*ATAN(0.5*Baggrundsdata!$J4/EB112/15000)/(2*3.1416)*360^2</f>
        <v>6.9545357415672173</v>
      </c>
      <c r="EC120" s="10">
        <f>2*ATAN(0.5*Baggrundsdata!$J4/EC112/15000)/(2*3.1416)*360^2</f>
        <v>6.0512237113739609</v>
      </c>
      <c r="ED120" s="10">
        <f>2*ATAN(0.5*Baggrundsdata!$J4/ED112/15000)/(2*3.1416)*360^2</f>
        <v>5.4383506309834679</v>
      </c>
      <c r="EE120" s="10">
        <f>2*ATAN(0.5*Baggrundsdata!$J4/EE112/15000)/(2*3.1416)*360^2</f>
        <v>5.0471163778400783</v>
      </c>
      <c r="EF120" s="10">
        <f>2*ATAN(0.5*Baggrundsdata!$J4/EF112/15000)/(2*3.1416)*360^2</f>
        <v>4.8297538857599971</v>
      </c>
      <c r="EG120" s="10">
        <f>2*ATAN(0.5*Baggrundsdata!$J4/EG112/15000)/(2*3.1416)*360^2</f>
        <v>4.7599460375929992</v>
      </c>
      <c r="EH120" s="10">
        <f>2*ATAN(0.5*Baggrundsdata!$J4/EH112/15000)/(2*3.1416)*360^2</f>
        <v>4.8293793705439789</v>
      </c>
      <c r="EI120" s="10">
        <f>2*ATAN(0.5*Baggrundsdata!$J4/EI112/15000)/(2*3.1416)*360^2</f>
        <v>5.0463225271567955</v>
      </c>
      <c r="EJ120" s="10">
        <f>2*ATAN(0.5*Baggrundsdata!$J4/EJ112/15000)/(2*3.1416)*360^2</f>
        <v>5.4370404970131885</v>
      </c>
      <c r="EK120" s="10">
        <f>2*ATAN(0.5*Baggrundsdata!$J4/EK112/15000)/(2*3.1416)*360^2</f>
        <v>6.0492391452907057</v>
      </c>
      <c r="EL120" s="10">
        <f>2*ATAN(0.5*Baggrundsdata!$J4/EL112/15000)/(2*3.1416)*360^2</f>
        <v>6.9516791625547985</v>
      </c>
      <c r="EM120" s="10">
        <f>2*ATAN(0.5*Baggrundsdata!$J4/EM112/15000)/(2*3.1416)*360^2</f>
        <v>8.2009659655447784</v>
      </c>
      <c r="EN120" s="10">
        <f>2*ATAN(0.5*Baggrundsdata!$J4/EN112/15000)/(2*3.1416)*360^2</f>
        <v>9.6747647348251533</v>
      </c>
      <c r="EO120" s="10">
        <f>2*ATAN(0.5*Baggrundsdata!$J4/EO112/15000)/(2*3.1416)*360^2</f>
        <v>10.700438550650219</v>
      </c>
      <c r="EP120" s="10">
        <f>2*ATAN(0.5*Baggrundsdata!$J4/EP112/15000)/(2*3.1416)*360^2</f>
        <v>10.37160641622793</v>
      </c>
      <c r="EQ120" s="10">
        <f>2*ATAN(0.5*Baggrundsdata!$J4/EQ112/15000)/(2*3.1416)*360^2</f>
        <v>9.0198845831392891</v>
      </c>
      <c r="ER120" s="10">
        <f>2*ATAN(0.5*Baggrundsdata!$J4/ER112/15000)/(2*3.1416)*360^2</f>
        <v>7.6045042055288574</v>
      </c>
      <c r="ES120" s="10">
        <f>2*ATAN(0.5*Baggrundsdata!$J4/ES112/15000)/(2*3.1416)*360^2</f>
        <v>6.5110992479236502</v>
      </c>
      <c r="ET120" s="10">
        <f>2*ATAN(0.5*Baggrundsdata!$J4/ET112/15000)/(2*3.1416)*360^2</f>
        <v>5.7465854428862873</v>
      </c>
      <c r="EU120" s="10">
        <f>2*ATAN(0.5*Baggrundsdata!$J4/EU112/15000)/(2*3.1416)*360^2</f>
        <v>5.2399271422238254</v>
      </c>
      <c r="EV120" s="10">
        <f>2*ATAN(0.5*Baggrundsdata!$J4/EV112/15000)/(2*3.1416)*360^2</f>
        <v>4.9307482414124966</v>
      </c>
    </row>
    <row r="121" spans="1:152">
      <c r="B121" t="str">
        <f>B113</f>
        <v>Venus</v>
      </c>
      <c r="C121" s="10">
        <f>2*ATAN(0.5*Baggrundsdata!$J5/C113/15000)/(2*3.1416)*360^2</f>
        <v>46.929168013896309</v>
      </c>
      <c r="D121" s="10">
        <f>2*ATAN(0.5*Baggrundsdata!$J5/D113/15000)/(2*3.1416)*360^2</f>
        <v>52.014154655919178</v>
      </c>
      <c r="E121" s="10">
        <f>2*ATAN(0.5*Baggrundsdata!$J5/E113/15000)/(2*3.1416)*360^2</f>
        <v>56.369827425140727</v>
      </c>
      <c r="F121" s="10">
        <f>2*ATAN(0.5*Baggrundsdata!$J5/F113/15000)/(2*3.1416)*360^2</f>
        <v>58.759498527762666</v>
      </c>
      <c r="G121" s="10">
        <f>2*ATAN(0.5*Baggrundsdata!$J5/G113/15000)/(2*3.1416)*360^2</f>
        <v>58.268428088680388</v>
      </c>
      <c r="H121" s="10">
        <f>2*ATAN(0.5*Baggrundsdata!$J5/H113/15000)/(2*3.1416)*360^2</f>
        <v>55.099421452451182</v>
      </c>
      <c r="I121" s="10">
        <f>2*ATAN(0.5*Baggrundsdata!$J5/I113/15000)/(2*3.1416)*360^2</f>
        <v>50.37962424758831</v>
      </c>
      <c r="J121" s="10">
        <f>2*ATAN(0.5*Baggrundsdata!$J5/J113/15000)/(2*3.1416)*360^2</f>
        <v>45.26833947160555</v>
      </c>
      <c r="K121" s="10">
        <f>2*ATAN(0.5*Baggrundsdata!$J5/K113/15000)/(2*3.1416)*360^2</f>
        <v>40.460969805068643</v>
      </c>
      <c r="L121" s="10">
        <f>2*ATAN(0.5*Baggrundsdata!$J5/L113/15000)/(2*3.1416)*360^2</f>
        <v>36.229795159999526</v>
      </c>
      <c r="M121" s="10">
        <f>2*ATAN(0.5*Baggrundsdata!$J5/M113/15000)/(2*3.1416)*360^2</f>
        <v>32.61367391204395</v>
      </c>
      <c r="N121" s="10">
        <f>2*ATAN(0.5*Baggrundsdata!$J5/N113/15000)/(2*3.1416)*360^2</f>
        <v>29.555837892538147</v>
      </c>
      <c r="O121" s="10">
        <f>2*ATAN(0.5*Baggrundsdata!$J5/O113/15000)/(2*3.1416)*360^2</f>
        <v>26.973020094871178</v>
      </c>
      <c r="P121" s="10">
        <f>2*ATAN(0.5*Baggrundsdata!$J5/P113/15000)/(2*3.1416)*360^2</f>
        <v>24.783733106504574</v>
      </c>
      <c r="Q121" s="10">
        <f>2*ATAN(0.5*Baggrundsdata!$J5/Q113/15000)/(2*3.1416)*360^2</f>
        <v>22.917503315607245</v>
      </c>
      <c r="R121" s="10">
        <f>2*ATAN(0.5*Baggrundsdata!$J5/R113/15000)/(2*3.1416)*360^2</f>
        <v>21.316361758016768</v>
      </c>
      <c r="S121" s="10">
        <f>2*ATAN(0.5*Baggrundsdata!$J5/S113/15000)/(2*3.1416)*360^2</f>
        <v>19.933609729988536</v>
      </c>
      <c r="T121" s="10">
        <f>2*ATAN(0.5*Baggrundsdata!$J5/T113/15000)/(2*3.1416)*360^2</f>
        <v>18.73189367016613</v>
      </c>
      <c r="U121" s="10">
        <f>2*ATAN(0.5*Baggrundsdata!$J5/U113/15000)/(2*3.1416)*360^2</f>
        <v>17.681337920727465</v>
      </c>
      <c r="V121" s="10">
        <f>2*ATAN(0.5*Baggrundsdata!$J5/V113/15000)/(2*3.1416)*360^2</f>
        <v>16.757962247309525</v>
      </c>
      <c r="W121" s="10">
        <f>2*ATAN(0.5*Baggrundsdata!$J5/W113/15000)/(2*3.1416)*360^2</f>
        <v>15.942413018350059</v>
      </c>
      <c r="X121" s="10">
        <f>2*ATAN(0.5*Baggrundsdata!$J5/X113/15000)/(2*3.1416)*360^2</f>
        <v>15.218970768220061</v>
      </c>
      <c r="Y121" s="10">
        <f>2*ATAN(0.5*Baggrundsdata!$J5/Y113/15000)/(2*3.1416)*360^2</f>
        <v>14.574781892447559</v>
      </c>
      <c r="Z121" s="10">
        <f>2*ATAN(0.5*Baggrundsdata!$J5/Z113/15000)/(2*3.1416)*360^2</f>
        <v>13.999265467534755</v>
      </c>
      <c r="AA121" s="10">
        <f>2*ATAN(0.5*Baggrundsdata!$J5/AA113/15000)/(2*3.1416)*360^2</f>
        <v>13.483654596643445</v>
      </c>
      <c r="AB121" s="10">
        <f>2*ATAN(0.5*Baggrundsdata!$J5/AB113/15000)/(2*3.1416)*360^2</f>
        <v>13.020640401179037</v>
      </c>
      <c r="AC121" s="10">
        <f>2*ATAN(0.5*Baggrundsdata!$J5/AC113/15000)/(2*3.1416)*360^2</f>
        <v>12.604094250724865</v>
      </c>
      <c r="AD121" s="10">
        <f>2*ATAN(0.5*Baggrundsdata!$J5/AD113/15000)/(2*3.1416)*360^2</f>
        <v>12.228849760824794</v>
      </c>
      <c r="AE121" s="10">
        <f>2*ATAN(0.5*Baggrundsdata!$J5/AE113/15000)/(2*3.1416)*360^2</f>
        <v>11.890530640017383</v>
      </c>
      <c r="AF121" s="10">
        <f>2*ATAN(0.5*Baggrundsdata!$J5/AF113/15000)/(2*3.1416)*360^2</f>
        <v>11.585413897463575</v>
      </c>
      <c r="AG121" s="10">
        <f>2*ATAN(0.5*Baggrundsdata!$J5/AG113/15000)/(2*3.1416)*360^2</f>
        <v>11.310320487161873</v>
      </c>
      <c r="AH121" s="10">
        <f>2*ATAN(0.5*Baggrundsdata!$J5/AH113/15000)/(2*3.1416)*360^2</f>
        <v>11.062527378139773</v>
      </c>
      <c r="AI121" s="10">
        <f>2*ATAN(0.5*Baggrundsdata!$J5/AI113/15000)/(2*3.1416)*360^2</f>
        <v>10.839696469070629</v>
      </c>
      <c r="AJ121" s="10">
        <f>2*ATAN(0.5*Baggrundsdata!$J5/AJ113/15000)/(2*3.1416)*360^2</f>
        <v>10.63981683644443</v>
      </c>
      <c r="AK121" s="10">
        <f>2*ATAN(0.5*Baggrundsdata!$J5/AK113/15000)/(2*3.1416)*360^2</f>
        <v>10.461157611186012</v>
      </c>
      <c r="AL121" s="10">
        <f>2*ATAN(0.5*Baggrundsdata!$J5/AL113/15000)/(2*3.1416)*360^2</f>
        <v>10.302229388260285</v>
      </c>
      <c r="AM121" s="10">
        <f>2*ATAN(0.5*Baggrundsdata!$J5/AM113/15000)/(2*3.1416)*360^2</f>
        <v>10.161752537833321</v>
      </c>
      <c r="AN121" s="10">
        <f>2*ATAN(0.5*Baggrundsdata!$J5/AN113/15000)/(2*3.1416)*360^2</f>
        <v>10.038631142052765</v>
      </c>
      <c r="AO121" s="10">
        <f>2*ATAN(0.5*Baggrundsdata!$J5/AO113/15000)/(2*3.1416)*360^2</f>
        <v>9.9319315557721151</v>
      </c>
      <c r="AP121" s="10">
        <f>2*ATAN(0.5*Baggrundsdata!$J5/AP113/15000)/(2*3.1416)*360^2</f>
        <v>9.8408648027546413</v>
      </c>
      <c r="AQ121" s="10">
        <f>2*ATAN(0.5*Baggrundsdata!$J5/AQ113/15000)/(2*3.1416)*360^2</f>
        <v>9.7647721860525998</v>
      </c>
      <c r="AR121" s="10">
        <f>2*ATAN(0.5*Baggrundsdata!$J5/AR113/15000)/(2*3.1416)*360^2</f>
        <v>9.7031136235889601</v>
      </c>
      <c r="AS121" s="10">
        <f>2*ATAN(0.5*Baggrundsdata!$J5/AS113/15000)/(2*3.1416)*360^2</f>
        <v>9.655458325933143</v>
      </c>
      <c r="AT121" s="10">
        <f>2*ATAN(0.5*Baggrundsdata!$J5/AT113/15000)/(2*3.1416)*360^2</f>
        <v>9.6214775193046318</v>
      </c>
      <c r="AU121" s="10">
        <f>2*ATAN(0.5*Baggrundsdata!$J5/AU113/15000)/(2*3.1416)*360^2</f>
        <v>9.6009389879287568</v>
      </c>
      <c r="AV121" s="10">
        <f>2*ATAN(0.5*Baggrundsdata!$J5/AV113/15000)/(2*3.1416)*360^2</f>
        <v>9.5937032699067739</v>
      </c>
      <c r="AW121" s="10">
        <f>2*ATAN(0.5*Baggrundsdata!$J5/AW113/15000)/(2*3.1416)*360^2</f>
        <v>9.5997213928755443</v>
      </c>
      <c r="AX121" s="10">
        <f>2*ATAN(0.5*Baggrundsdata!$J5/AX113/15000)/(2*3.1416)*360^2</f>
        <v>9.6190340825111598</v>
      </c>
      <c r="AY121" s="10">
        <f>2*ATAN(0.5*Baggrundsdata!$J5/AY113/15000)/(2*3.1416)*360^2</f>
        <v>9.6517724206091291</v>
      </c>
      <c r="AZ121" s="10">
        <f>2*ATAN(0.5*Baggrundsdata!$J5/AZ113/15000)/(2*3.1416)*360^2</f>
        <v>9.6981599720816174</v>
      </c>
      <c r="BA121" s="10">
        <f>2*ATAN(0.5*Baggrundsdata!$J5/BA113/15000)/(2*3.1416)*360^2</f>
        <v>9.7585164437096594</v>
      </c>
      <c r="BB121" s="10">
        <f>2*ATAN(0.5*Baggrundsdata!$J5/BB113/15000)/(2*3.1416)*360^2</f>
        <v>9.8332629838935368</v>
      </c>
      <c r="BC121" s="10">
        <f>2*ATAN(0.5*Baggrundsdata!$J5/BC113/15000)/(2*3.1416)*360^2</f>
        <v>9.922929284166532</v>
      </c>
      <c r="BD121" s="10">
        <f>2*ATAN(0.5*Baggrundsdata!$J5/BD113/15000)/(2*3.1416)*360^2</f>
        <v>10.028162702426775</v>
      </c>
      <c r="BE121" s="10">
        <f>2*ATAN(0.5*Baggrundsdata!$J5/BE113/15000)/(2*3.1416)*360^2</f>
        <v>10.149739697768577</v>
      </c>
      <c r="BF121" s="10">
        <f>2*ATAN(0.5*Baggrundsdata!$J5/BF113/15000)/(2*3.1416)*360^2</f>
        <v>10.288579951275763</v>
      </c>
      <c r="BG121" s="10">
        <f>2*ATAN(0.5*Baggrundsdata!$J5/BG113/15000)/(2*3.1416)*360^2</f>
        <v>10.445763651031758</v>
      </c>
      <c r="BH121" s="10">
        <f>2*ATAN(0.5*Baggrundsdata!$J5/BH113/15000)/(2*3.1416)*360^2</f>
        <v>10.622552549194216</v>
      </c>
      <c r="BI121" s="10">
        <f>2*ATAN(0.5*Baggrundsdata!$J5/BI113/15000)/(2*3.1416)*360^2</f>
        <v>10.820415562524605</v>
      </c>
      <c r="BJ121" s="10">
        <f>2*ATAN(0.5*Baggrundsdata!$J5/BJ113/15000)/(2*3.1416)*360^2</f>
        <v>11.041059896186706</v>
      </c>
      <c r="BK121" s="10">
        <f>2*ATAN(0.5*Baggrundsdata!$J5/BK113/15000)/(2*3.1416)*360^2</f>
        <v>11.286468938533227</v>
      </c>
      <c r="BL121" s="10">
        <f>2*ATAN(0.5*Baggrundsdata!$J5/BL113/15000)/(2*3.1416)*360^2</f>
        <v>11.558948521622192</v>
      </c>
      <c r="BM121" s="10">
        <f>2*ATAN(0.5*Baggrundsdata!$J5/BM113/15000)/(2*3.1416)*360^2</f>
        <v>11.861183594893905</v>
      </c>
      <c r="BN121" s="10">
        <f>2*ATAN(0.5*Baggrundsdata!$J5/BN113/15000)/(2*3.1416)*360^2</f>
        <v>12.196307953845162</v>
      </c>
      <c r="BO121" s="10">
        <f>2*ATAN(0.5*Baggrundsdata!$J5/BO113/15000)/(2*3.1416)*360^2</f>
        <v>12.567990450745366</v>
      </c>
      <c r="BP121" s="10">
        <f>2*ATAN(0.5*Baggrundsdata!$J5/BP113/15000)/(2*3.1416)*360^2</f>
        <v>12.980542157326365</v>
      </c>
      <c r="BQ121" s="10">
        <f>2*ATAN(0.5*Baggrundsdata!$J5/BQ113/15000)/(2*3.1416)*360^2</f>
        <v>13.439050340834921</v>
      </c>
      <c r="BR121" s="10">
        <f>2*ATAN(0.5*Baggrundsdata!$J5/BR113/15000)/(2*3.1416)*360^2</f>
        <v>13.949546977483735</v>
      </c>
      <c r="BS121" s="10">
        <f>2*ATAN(0.5*Baggrundsdata!$J5/BS113/15000)/(2*3.1416)*360^2</f>
        <v>14.519222024004019</v>
      </c>
      <c r="BT121" s="10">
        <f>2*ATAN(0.5*Baggrundsdata!$J5/BT113/15000)/(2*3.1416)*360^2</f>
        <v>15.156695008318705</v>
      </c>
      <c r="BU121" s="10">
        <f>2*ATAN(0.5*Baggrundsdata!$J5/BU113/15000)/(2*3.1416)*360^2</f>
        <v>15.872362937878506</v>
      </c>
      <c r="BV121" s="10">
        <f>2*ATAN(0.5*Baggrundsdata!$J5/BV113/15000)/(2*3.1416)*360^2</f>
        <v>16.678848324629737</v>
      </c>
      <c r="BW121" s="10">
        <f>2*ATAN(0.5*Baggrundsdata!$J5/BW113/15000)/(2*3.1416)*360^2</f>
        <v>17.591578458601376</v>
      </c>
      <c r="BX121" s="10">
        <f>2*ATAN(0.5*Baggrundsdata!$J5/BX113/15000)/(2*3.1416)*360^2</f>
        <v>18.62953570257487</v>
      </c>
      <c r="BY121" s="10">
        <f>2*ATAN(0.5*Baggrundsdata!$J5/BY113/15000)/(2*3.1416)*360^2</f>
        <v>19.816227146805733</v>
      </c>
      <c r="BZ121" s="10">
        <f>2*ATAN(0.5*Baggrundsdata!$J5/BZ113/15000)/(2*3.1416)*360^2</f>
        <v>21.180926045574417</v>
      </c>
      <c r="CA121" s="10">
        <f>2*ATAN(0.5*Baggrundsdata!$J5/CA113/15000)/(2*3.1416)*360^2</f>
        <v>22.760225094770941</v>
      </c>
      <c r="CB121" s="10">
        <f>2*ATAN(0.5*Baggrundsdata!$J5/CB113/15000)/(2*3.1416)*360^2</f>
        <v>24.599882462503981</v>
      </c>
      <c r="CC121" s="10">
        <f>2*ATAN(0.5*Baggrundsdata!$J5/CC113/15000)/(2*3.1416)*360^2</f>
        <v>26.756761220618507</v>
      </c>
      <c r="CD121" s="10">
        <f>2*ATAN(0.5*Baggrundsdata!$J5/CD113/15000)/(2*3.1416)*360^2</f>
        <v>29.300183976953477</v>
      </c>
      <c r="CE121" s="10">
        <f>2*ATAN(0.5*Baggrundsdata!$J5/CE113/15000)/(2*3.1416)*360^2</f>
        <v>32.310838048484641</v>
      </c>
      <c r="CF121" s="10">
        <f>2*ATAN(0.5*Baggrundsdata!$J5/CF113/15000)/(2*3.1416)*360^2</f>
        <v>35.87259623816302</v>
      </c>
      <c r="CG121" s="10">
        <f>2*ATAN(0.5*Baggrundsdata!$J5/CG113/15000)/(2*3.1416)*360^2</f>
        <v>40.046713551030194</v>
      </c>
      <c r="CH121" s="10">
        <f>2*ATAN(0.5*Baggrundsdata!$J5/CH113/15000)/(2*3.1416)*360^2</f>
        <v>44.807656474834388</v>
      </c>
      <c r="CI121" s="10">
        <f>2*ATAN(0.5*Baggrundsdata!$J5/CI113/15000)/(2*3.1416)*360^2</f>
        <v>49.912329738325248</v>
      </c>
      <c r="CJ121" s="10">
        <f>2*ATAN(0.5*Baggrundsdata!$J5/CJ113/15000)/(2*3.1416)*360^2</f>
        <v>54.710812745600521</v>
      </c>
      <c r="CK121" s="10">
        <f>2*ATAN(0.5*Baggrundsdata!$J5/CK113/15000)/(2*3.1416)*360^2</f>
        <v>58.076183575596176</v>
      </c>
      <c r="CL121" s="10">
        <f>2*ATAN(0.5*Baggrundsdata!$J5/CL113/15000)/(2*3.1416)*360^2</f>
        <v>58.840880877106059</v>
      </c>
      <c r="CM121" s="10">
        <f>2*ATAN(0.5*Baggrundsdata!$J5/CM113/15000)/(2*3.1416)*360^2</f>
        <v>56.690464315356323</v>
      </c>
      <c r="CN121" s="10">
        <f>2*ATAN(0.5*Baggrundsdata!$J5/CN113/15000)/(2*3.1416)*360^2</f>
        <v>52.461660645996425</v>
      </c>
      <c r="CO121" s="10">
        <f>2*ATAN(0.5*Baggrundsdata!$J5/CO113/15000)/(2*3.1416)*360^2</f>
        <v>47.399825906889049</v>
      </c>
      <c r="CP121" s="10">
        <f>2*ATAN(0.5*Baggrundsdata!$J5/CP113/15000)/(2*3.1416)*360^2</f>
        <v>42.412008939762657</v>
      </c>
      <c r="CQ121" s="10">
        <f>2*ATAN(0.5*Baggrundsdata!$J5/CQ113/15000)/(2*3.1416)*360^2</f>
        <v>37.925443455360188</v>
      </c>
      <c r="CR121" s="10">
        <f>2*ATAN(0.5*Baggrundsdata!$J5/CR113/15000)/(2*3.1416)*360^2</f>
        <v>34.055414468988225</v>
      </c>
      <c r="CS121" s="10">
        <f>2*ATAN(0.5*Baggrundsdata!$J5/CS113/15000)/(2*3.1416)*360^2</f>
        <v>30.773396468852656</v>
      </c>
      <c r="CT121" s="10">
        <f>2*ATAN(0.5*Baggrundsdata!$J5/CT113/15000)/(2*3.1416)*360^2</f>
        <v>28.002055859850696</v>
      </c>
      <c r="CU121" s="10">
        <f>2*ATAN(0.5*Baggrundsdata!$J5/CU113/15000)/(2*3.1416)*360^2</f>
        <v>25.6572948374661</v>
      </c>
      <c r="CV121" s="10">
        <f>2*ATAN(0.5*Baggrundsdata!$J5/CV113/15000)/(2*3.1416)*360^2</f>
        <v>23.663564557424689</v>
      </c>
      <c r="CW121" s="10">
        <f>2*ATAN(0.5*Baggrundsdata!$J5/CW113/15000)/(2*3.1416)*360^2</f>
        <v>21.957721864356987</v>
      </c>
      <c r="CX121" s="10">
        <f>2*ATAN(0.5*Baggrundsdata!$J5/CX113/15000)/(2*3.1416)*360^2</f>
        <v>20.488569849701832</v>
      </c>
      <c r="CY121" s="10">
        <f>2*ATAN(0.5*Baggrundsdata!$J5/CY113/15000)/(2*3.1416)*360^2</f>
        <v>19.215081458963233</v>
      </c>
      <c r="CZ121" s="10">
        <f>2*ATAN(0.5*Baggrundsdata!$J5/CZ113/15000)/(2*3.1416)*360^2</f>
        <v>18.104460971451697</v>
      </c>
      <c r="DA121" s="10">
        <f>2*ATAN(0.5*Baggrundsdata!$J5/DA113/15000)/(2*3.1416)*360^2</f>
        <v>17.130431749626837</v>
      </c>
      <c r="DB121" s="10">
        <f>2*ATAN(0.5*Baggrundsdata!$J5/DB113/15000)/(2*3.1416)*360^2</f>
        <v>16.271838549459229</v>
      </c>
      <c r="DC121" s="10">
        <f>2*ATAN(0.5*Baggrundsdata!$J5/DC113/15000)/(2*3.1416)*360^2</f>
        <v>15.511545502377338</v>
      </c>
      <c r="DD121" s="10">
        <f>2*ATAN(0.5*Baggrundsdata!$J5/DD113/15000)/(2*3.1416)*360^2</f>
        <v>14.835580323428227</v>
      </c>
      <c r="DE121" s="10">
        <f>2*ATAN(0.5*Baggrundsdata!$J5/DE113/15000)/(2*3.1416)*360^2</f>
        <v>14.232473269626643</v>
      </c>
      <c r="DF121" s="10">
        <f>2*ATAN(0.5*Baggrundsdata!$J5/DF113/15000)/(2*3.1416)*360^2</f>
        <v>13.692746521564541</v>
      </c>
      <c r="DG121" s="10">
        <f>2*ATAN(0.5*Baggrundsdata!$J5/DG113/15000)/(2*3.1416)*360^2</f>
        <v>13.208518562969495</v>
      </c>
      <c r="DH121" s="10">
        <f>2*ATAN(0.5*Baggrundsdata!$J5/DH113/15000)/(2*3.1416)*360^2</f>
        <v>12.773196207919909</v>
      </c>
      <c r="DI121" s="10">
        <f>2*ATAN(0.5*Baggrundsdata!$J5/DI113/15000)/(2*3.1416)*360^2</f>
        <v>12.381233501364839</v>
      </c>
      <c r="DJ121" s="10">
        <f>2*ATAN(0.5*Baggrundsdata!$J5/DJ113/15000)/(2*3.1416)*360^2</f>
        <v>12.027941820766925</v>
      </c>
      <c r="DK121" s="10">
        <f>2*ATAN(0.5*Baggrundsdata!$J5/DK113/15000)/(2*3.1416)*360^2</f>
        <v>11.709339373388154</v>
      </c>
      <c r="DL121" s="10">
        <f>2*ATAN(0.5*Baggrundsdata!$J5/DL113/15000)/(2*3.1416)*360^2</f>
        <v>11.422031181874141</v>
      </c>
      <c r="DM121" s="10">
        <f>2*ATAN(0.5*Baggrundsdata!$J5/DM113/15000)/(2*3.1416)*360^2</f>
        <v>11.163112813922156</v>
      </c>
      <c r="DN121" s="10">
        <f>2*ATAN(0.5*Baggrundsdata!$J5/DN113/15000)/(2*3.1416)*360^2</f>
        <v>10.930092726170601</v>
      </c>
      <c r="DO121" s="10">
        <f>2*ATAN(0.5*Baggrundsdata!$J5/DO113/15000)/(2*3.1416)*360^2</f>
        <v>10.720829300126459</v>
      </c>
      <c r="DP121" s="10">
        <f>2*ATAN(0.5*Baggrundsdata!$J5/DP113/15000)/(2*3.1416)*360^2</f>
        <v>10.533479555001668</v>
      </c>
      <c r="DQ121" s="10">
        <f>2*ATAN(0.5*Baggrundsdata!$J5/DQ113/15000)/(2*3.1416)*360^2</f>
        <v>10.366457207016492</v>
      </c>
      <c r="DR121" s="10">
        <f>2*ATAN(0.5*Baggrundsdata!$J5/DR113/15000)/(2*3.1416)*360^2</f>
        <v>10.218398264537456</v>
      </c>
      <c r="DS121" s="10">
        <f>2*ATAN(0.5*Baggrundsdata!$J5/DS113/15000)/(2*3.1416)*360^2</f>
        <v>10.08813274553837</v>
      </c>
      <c r="DT121" s="10">
        <f>2*ATAN(0.5*Baggrundsdata!$J5/DT113/15000)/(2*3.1416)*360^2</f>
        <v>9.9746614093325459</v>
      </c>
      <c r="DU121" s="10">
        <f>2*ATAN(0.5*Baggrundsdata!$J5/DU113/15000)/(2*3.1416)*360^2</f>
        <v>9.8771366312090887</v>
      </c>
      <c r="DV121" s="10">
        <f>2*ATAN(0.5*Baggrundsdata!$J5/DV113/15000)/(2*3.1416)*360^2</f>
        <v>9.7948467334919762</v>
      </c>
      <c r="DW121" s="10">
        <f>2*ATAN(0.5*Baggrundsdata!$J5/DW113/15000)/(2*3.1416)*360^2</f>
        <v>9.727203232285337</v>
      </c>
      <c r="DX121" s="10">
        <f>2*ATAN(0.5*Baggrundsdata!$J5/DX113/15000)/(2*3.1416)*360^2</f>
        <v>9.6737305752861538</v>
      </c>
      <c r="DY121" s="10">
        <f>2*ATAN(0.5*Baggrundsdata!$J5/DY113/15000)/(2*3.1416)*360^2</f>
        <v>9.6340580397501565</v>
      </c>
      <c r="DZ121" s="10">
        <f>2*ATAN(0.5*Baggrundsdata!$J5/DZ113/15000)/(2*3.1416)*360^2</f>
        <v>9.6079135365189572</v>
      </c>
      <c r="EA121" s="10">
        <f>2*ATAN(0.5*Baggrundsdata!$J5/EA113/15000)/(2*3.1416)*360^2</f>
        <v>9.5951191302629582</v>
      </c>
      <c r="EB121" s="10">
        <f>2*ATAN(0.5*Baggrundsdata!$J5/EB113/15000)/(2*3.1416)*360^2</f>
        <v>9.5955881411839918</v>
      </c>
      <c r="EC121" s="10">
        <f>2*ATAN(0.5*Baggrundsdata!$J5/EC113/15000)/(2*3.1416)*360^2</f>
        <v>9.6093237421456603</v>
      </c>
      <c r="ED121" s="10">
        <f>2*ATAN(0.5*Baggrundsdata!$J5/ED113/15000)/(2*3.1416)*360^2</f>
        <v>9.6364190099201679</v>
      </c>
      <c r="EE121" s="10">
        <f>2*ATAN(0.5*Baggrundsdata!$J5/EE113/15000)/(2*3.1416)*360^2</f>
        <v>9.6770584320568389</v>
      </c>
      <c r="EF121" s="10">
        <f>2*ATAN(0.5*Baggrundsdata!$J5/EF113/15000)/(2*3.1416)*360^2</f>
        <v>9.7315209137633509</v>
      </c>
      <c r="EG121" s="10">
        <f>2*ATAN(0.5*Baggrundsdata!$J5/EG113/15000)/(2*3.1416)*360^2</f>
        <v>9.8001843741234786</v>
      </c>
      <c r="EH121" s="10">
        <f>2*ATAN(0.5*Baggrundsdata!$J5/EH113/15000)/(2*3.1416)*360^2</f>
        <v>9.8835320700680267</v>
      </c>
      <c r="EI121" s="10">
        <f>2*ATAN(0.5*Baggrundsdata!$J5/EI113/15000)/(2*3.1416)*360^2</f>
        <v>9.9821608421555688</v>
      </c>
      <c r="EJ121" s="10">
        <f>2*ATAN(0.5*Baggrundsdata!$J5/EJ113/15000)/(2*3.1416)*360^2</f>
        <v>10.096791541234918</v>
      </c>
      <c r="EK121" s="10">
        <f>2*ATAN(0.5*Baggrundsdata!$J5/EK113/15000)/(2*3.1416)*360^2</f>
        <v>10.228281972924961</v>
      </c>
      <c r="EL121" s="10">
        <f>2*ATAN(0.5*Baggrundsdata!$J5/EL113/15000)/(2*3.1416)*360^2</f>
        <v>10.37764279193995</v>
      </c>
      <c r="EM121" s="10">
        <f>2*ATAN(0.5*Baggrundsdata!$J5/EM113/15000)/(2*3.1416)*360^2</f>
        <v>10.54605689624308</v>
      </c>
      <c r="EN121" s="10">
        <f>2*ATAN(0.5*Baggrundsdata!$J5/EN113/15000)/(2*3.1416)*360^2</f>
        <v>10.734903019182978</v>
      </c>
      <c r="EO121" s="10">
        <f>2*ATAN(0.5*Baggrundsdata!$J5/EO113/15000)/(2*3.1416)*360^2</f>
        <v>10.945784405860007</v>
      </c>
      <c r="EP121" s="10">
        <f>2*ATAN(0.5*Baggrundsdata!$J5/EP113/15000)/(2*3.1416)*360^2</f>
        <v>11.180563700906964</v>
      </c>
      <c r="EQ121" s="10">
        <f>2*ATAN(0.5*Baggrundsdata!$J5/EQ113/15000)/(2*3.1416)*360^2</f>
        <v>11.441405485981248</v>
      </c>
      <c r="ER121" s="10">
        <f>2*ATAN(0.5*Baggrundsdata!$J5/ER113/15000)/(2*3.1416)*360^2</f>
        <v>11.730828309942629</v>
      </c>
      <c r="ES121" s="10">
        <f>2*ATAN(0.5*Baggrundsdata!$J5/ES113/15000)/(2*3.1416)*360^2</f>
        <v>12.051768584628629</v>
      </c>
      <c r="ET121" s="10">
        <f>2*ATAN(0.5*Baggrundsdata!$J5/ET113/15000)/(2*3.1416)*360^2</f>
        <v>12.407659417471008</v>
      </c>
      <c r="EU121" s="10">
        <f>2*ATAN(0.5*Baggrundsdata!$J5/EU113/15000)/(2*3.1416)*360^2</f>
        <v>12.802528377675893</v>
      </c>
      <c r="EV121" s="10">
        <f>2*ATAN(0.5*Baggrundsdata!$J5/EV113/15000)/(2*3.1416)*360^2</f>
        <v>13.241119425296056</v>
      </c>
    </row>
    <row r="122" spans="1:152">
      <c r="B122" t="str">
        <f t="shared" ref="B122:B123" si="239">B114</f>
        <v>Mars</v>
      </c>
      <c r="C122" s="10">
        <f>2*ATAN(0.5*Baggrundsdata!$J7/C114/15000)/(2*3.1416)*360^2</f>
        <v>4.1294072653368268</v>
      </c>
      <c r="D122" s="10">
        <f>2*ATAN(0.5*Baggrundsdata!$J7/D114/15000)/(2*3.1416)*360^2</f>
        <v>4.0762971206271725</v>
      </c>
      <c r="E122" s="10">
        <f>2*ATAN(0.5*Baggrundsdata!$J7/E114/15000)/(2*3.1416)*360^2</f>
        <v>4.0275011761312793</v>
      </c>
      <c r="F122" s="10">
        <f>2*ATAN(0.5*Baggrundsdata!$J7/F114/15000)/(2*3.1416)*360^2</f>
        <v>3.9828038573970383</v>
      </c>
      <c r="G122" s="10">
        <f>2*ATAN(0.5*Baggrundsdata!$J7/G114/15000)/(2*3.1416)*360^2</f>
        <v>3.9420123241181062</v>
      </c>
      <c r="H122" s="10">
        <f>2*ATAN(0.5*Baggrundsdata!$J7/H114/15000)/(2*3.1416)*360^2</f>
        <v>3.9049544317733833</v>
      </c>
      <c r="I122" s="10">
        <f>2*ATAN(0.5*Baggrundsdata!$J7/I114/15000)/(2*3.1416)*360^2</f>
        <v>3.8714769600380121</v>
      </c>
      <c r="J122" s="10">
        <f>2*ATAN(0.5*Baggrundsdata!$J7/J114/15000)/(2*3.1416)*360^2</f>
        <v>3.8414440751243846</v>
      </c>
      <c r="K122" s="10">
        <f>2*ATAN(0.5*Baggrundsdata!$J7/K114/15000)/(2*3.1416)*360^2</f>
        <v>3.8147359982551747</v>
      </c>
      <c r="L122" s="10">
        <f>2*ATAN(0.5*Baggrundsdata!$J7/L114/15000)/(2*3.1416)*360^2</f>
        <v>3.791247856768694</v>
      </c>
      <c r="M122" s="10">
        <f>2*ATAN(0.5*Baggrundsdata!$J7/M114/15000)/(2*3.1416)*360^2</f>
        <v>3.7708886980362899</v>
      </c>
      <c r="N122" s="10">
        <f>2*ATAN(0.5*Baggrundsdata!$J7/N114/15000)/(2*3.1416)*360^2</f>
        <v>3.7535806495384918</v>
      </c>
      <c r="O122" s="10">
        <f>2*ATAN(0.5*Baggrundsdata!$J7/O114/15000)/(2*3.1416)*360^2</f>
        <v>3.7392582111902994</v>
      </c>
      <c r="P122" s="10">
        <f>2*ATAN(0.5*Baggrundsdata!$J7/P114/15000)/(2*3.1416)*360^2</f>
        <v>3.7278676684026029</v>
      </c>
      <c r="Q122" s="10">
        <f>2*ATAN(0.5*Baggrundsdata!$J7/Q114/15000)/(2*3.1416)*360^2</f>
        <v>3.7193666164801606</v>
      </c>
      <c r="R122" s="10">
        <f>2*ATAN(0.5*Baggrundsdata!$J7/R114/15000)/(2*3.1416)*360^2</f>
        <v>3.7137235888425191</v>
      </c>
      <c r="S122" s="10">
        <f>2*ATAN(0.5*Baggrundsdata!$J7/S114/15000)/(2*3.1416)*360^2</f>
        <v>3.710917783260542</v>
      </c>
      <c r="T122" s="10">
        <f>2*ATAN(0.5*Baggrundsdata!$J7/T114/15000)/(2*3.1416)*360^2</f>
        <v>3.710938881870252</v>
      </c>
      <c r="U122" s="10">
        <f>2*ATAN(0.5*Baggrundsdata!$J7/U114/15000)/(2*3.1416)*360^2</f>
        <v>3.7137869621953383</v>
      </c>
      <c r="V122" s="10">
        <f>2*ATAN(0.5*Baggrundsdata!$J7/V114/15000)/(2*3.1416)*360^2</f>
        <v>3.7194724978149702</v>
      </c>
      <c r="W122" s="10">
        <f>2*ATAN(0.5*Baggrundsdata!$J7/W114/15000)/(2*3.1416)*360^2</f>
        <v>3.7280164486870966</v>
      </c>
      <c r="X122" s="10">
        <f>2*ATAN(0.5*Baggrundsdata!$J7/X114/15000)/(2*3.1416)*360^2</f>
        <v>3.7394504425113482</v>
      </c>
      <c r="Y122" s="10">
        <f>2*ATAN(0.5*Baggrundsdata!$J7/Y114/15000)/(2*3.1416)*360^2</f>
        <v>3.7538170499215151</v>
      </c>
      <c r="Z122" s="10">
        <f>2*ATAN(0.5*Baggrundsdata!$J7/Z114/15000)/(2*3.1416)*360^2</f>
        <v>3.7711701577685344</v>
      </c>
      <c r="AA122" s="10">
        <f>2*ATAN(0.5*Baggrundsdata!$J7/AA114/15000)/(2*3.1416)*360^2</f>
        <v>3.7915754463257105</v>
      </c>
      <c r="AB122" s="10">
        <f>2*ATAN(0.5*Baggrundsdata!$J7/AB114/15000)/(2*3.1416)*360^2</f>
        <v>3.8151109779565124</v>
      </c>
      <c r="AC122" s="10">
        <f>2*ATAN(0.5*Baggrundsdata!$J7/AC114/15000)/(2*3.1416)*360^2</f>
        <v>3.8418679066742474</v>
      </c>
      <c r="AD122" s="10">
        <f>2*ATAN(0.5*Baggrundsdata!$J7/AD114/15000)/(2*3.1416)*360^2</f>
        <v>3.8719513201402722</v>
      </c>
      <c r="AE122" s="10">
        <f>2*ATAN(0.5*Baggrundsdata!$J7/AE114/15000)/(2*3.1416)*360^2</f>
        <v>3.9054812280484934</v>
      </c>
      <c r="AF122" s="10">
        <f>2*ATAN(0.5*Baggrundsdata!$J7/AF114/15000)/(2*3.1416)*360^2</f>
        <v>3.9425937135935309</v>
      </c>
      <c r="AG122" s="10">
        <f>2*ATAN(0.5*Baggrundsdata!$J7/AG114/15000)/(2*3.1416)*360^2</f>
        <v>3.9834422678937065</v>
      </c>
      <c r="AH122" s="10">
        <f>2*ATAN(0.5*Baggrundsdata!$J7/AH114/15000)/(2*3.1416)*360^2</f>
        <v>4.028199330927948</v>
      </c>
      <c r="AI122" s="10">
        <f>2*ATAN(0.5*Baggrundsdata!$J7/AI114/15000)/(2*3.1416)*360^2</f>
        <v>4.077058066854077</v>
      </c>
      <c r="AJ122" s="10">
        <f>2*ATAN(0.5*Baggrundsdata!$J7/AJ114/15000)/(2*3.1416)*360^2</f>
        <v>4.1302344066317289</v>
      </c>
      <c r="AK122" s="10">
        <f>2*ATAN(0.5*Baggrundsdata!$J7/AK114/15000)/(2*3.1416)*360^2</f>
        <v>4.1879693968270555</v>
      </c>
      <c r="AL122" s="10">
        <f>2*ATAN(0.5*Baggrundsdata!$J7/AL114/15000)/(2*3.1416)*360^2</f>
        <v>4.2505319005080668</v>
      </c>
      <c r="AM122" s="10">
        <f>2*ATAN(0.5*Baggrundsdata!$J7/AM114/15000)/(2*3.1416)*360^2</f>
        <v>4.318221704461811</v>
      </c>
      <c r="AN122" s="10">
        <f>2*ATAN(0.5*Baggrundsdata!$J7/AN114/15000)/(2*3.1416)*360^2</f>
        <v>4.3913730968283495</v>
      </c>
      <c r="AO122" s="10">
        <f>2*ATAN(0.5*Baggrundsdata!$J7/AO114/15000)/(2*3.1416)*360^2</f>
        <v>4.4703589909456998</v>
      </c>
      <c r="AP122" s="10">
        <f>2*ATAN(0.5*Baggrundsdata!$J7/AP114/15000)/(2*3.1416)*360^2</f>
        <v>4.5555956850723982</v>
      </c>
      <c r="AQ122" s="10">
        <f>2*ATAN(0.5*Baggrundsdata!$J7/AQ114/15000)/(2*3.1416)*360^2</f>
        <v>4.6475483640836233</v>
      </c>
      <c r="AR122" s="10">
        <f>2*ATAN(0.5*Baggrundsdata!$J7/AR114/15000)/(2*3.1416)*360^2</f>
        <v>4.7467374686411503</v>
      </c>
      <c r="AS122" s="10">
        <f>2*ATAN(0.5*Baggrundsdata!$J7/AS114/15000)/(2*3.1416)*360^2</f>
        <v>4.8537460801517014</v>
      </c>
      <c r="AT122" s="10">
        <f>2*ATAN(0.5*Baggrundsdata!$J7/AT114/15000)/(2*3.1416)*360^2</f>
        <v>4.9692284964586966</v>
      </c>
      <c r="AU122" s="10">
        <f>2*ATAN(0.5*Baggrundsdata!$J7/AU114/15000)/(2*3.1416)*360^2</f>
        <v>5.0939202039564417</v>
      </c>
      <c r="AV122" s="10">
        <f>2*ATAN(0.5*Baggrundsdata!$J7/AV114/15000)/(2*3.1416)*360^2</f>
        <v>5.2286494867117161</v>
      </c>
      <c r="AW122" s="10">
        <f>2*ATAN(0.5*Baggrundsdata!$J7/AW114/15000)/(2*3.1416)*360^2</f>
        <v>5.3743509517486965</v>
      </c>
      <c r="AX122" s="10">
        <f>2*ATAN(0.5*Baggrundsdata!$J7/AX114/15000)/(2*3.1416)*360^2</f>
        <v>5.5320812904583576</v>
      </c>
      <c r="AY122" s="10">
        <f>2*ATAN(0.5*Baggrundsdata!$J7/AY114/15000)/(2*3.1416)*360^2</f>
        <v>5.7030376359741695</v>
      </c>
      <c r="AZ122" s="10">
        <f>2*ATAN(0.5*Baggrundsdata!$J7/AZ114/15000)/(2*3.1416)*360^2</f>
        <v>5.888578909156859</v>
      </c>
      <c r="BA122" s="10">
        <f>2*ATAN(0.5*Baggrundsdata!$J7/BA114/15000)/(2*3.1416)*360^2</f>
        <v>6.0902505602585686</v>
      </c>
      <c r="BB122" s="10">
        <f>2*ATAN(0.5*Baggrundsdata!$J7/BB114/15000)/(2*3.1416)*360^2</f>
        <v>6.3098130893703788</v>
      </c>
      <c r="BC122" s="10">
        <f>2*ATAN(0.5*Baggrundsdata!$J7/BC114/15000)/(2*3.1416)*360^2</f>
        <v>6.5492746316604631</v>
      </c>
      <c r="BD122" s="10">
        <f>2*ATAN(0.5*Baggrundsdata!$J7/BD114/15000)/(2*3.1416)*360^2</f>
        <v>6.8109276637446063</v>
      </c>
      <c r="BE122" s="10">
        <f>2*ATAN(0.5*Baggrundsdata!$J7/BE114/15000)/(2*3.1416)*360^2</f>
        <v>7.0973894245947085</v>
      </c>
      <c r="BF122" s="10">
        <f>2*ATAN(0.5*Baggrundsdata!$J7/BF114/15000)/(2*3.1416)*360^2</f>
        <v>7.4116447788723443</v>
      </c>
      <c r="BG122" s="10">
        <f>2*ATAN(0.5*Baggrundsdata!$J7/BG114/15000)/(2*3.1416)*360^2</f>
        <v>7.7570886999461992</v>
      </c>
      <c r="BH122" s="10">
        <f>2*ATAN(0.5*Baggrundsdata!$J7/BH114/15000)/(2*3.1416)*360^2</f>
        <v>8.1375628469013428</v>
      </c>
      <c r="BI122" s="10">
        <f>2*ATAN(0.5*Baggrundsdata!$J7/BI114/15000)/(2*3.1416)*360^2</f>
        <v>8.5573760919495943</v>
      </c>
      <c r="BJ122" s="10">
        <f>2*ATAN(0.5*Baggrundsdata!$J7/BJ114/15000)/(2*3.1416)*360^2</f>
        <v>9.0212911024334357</v>
      </c>
      <c r="BK122" s="10">
        <f>2*ATAN(0.5*Baggrundsdata!$J7/BK114/15000)/(2*3.1416)*360^2</f>
        <v>9.5344463121247713</v>
      </c>
      <c r="BL122" s="10">
        <f>2*ATAN(0.5*Baggrundsdata!$J7/BL114/15000)/(2*3.1416)*360^2</f>
        <v>10.102162098948058</v>
      </c>
      <c r="BM122" s="10">
        <f>2*ATAN(0.5*Baggrundsdata!$J7/BM114/15000)/(2*3.1416)*360^2</f>
        <v>10.72954823411107</v>
      </c>
      <c r="BN122" s="10">
        <f>2*ATAN(0.5*Baggrundsdata!$J7/BN114/15000)/(2*3.1416)*360^2</f>
        <v>11.420783536967109</v>
      </c>
      <c r="BO122" s="10">
        <f>2*ATAN(0.5*Baggrundsdata!$J7/BO114/15000)/(2*3.1416)*360^2</f>
        <v>12.177879257281257</v>
      </c>
      <c r="BP122" s="10">
        <f>2*ATAN(0.5*Baggrundsdata!$J7/BP114/15000)/(2*3.1416)*360^2</f>
        <v>12.998680778201603</v>
      </c>
      <c r="BQ122" s="10">
        <f>2*ATAN(0.5*Baggrundsdata!$J7/BQ114/15000)/(2*3.1416)*360^2</f>
        <v>13.873860970836486</v>
      </c>
      <c r="BR122" s="10">
        <f>2*ATAN(0.5*Baggrundsdata!$J7/BR114/15000)/(2*3.1416)*360^2</f>
        <v>14.782840955612345</v>
      </c>
      <c r="BS122" s="10">
        <f>2*ATAN(0.5*Baggrundsdata!$J7/BS114/15000)/(2*3.1416)*360^2</f>
        <v>15.689169739901818</v>
      </c>
      <c r="BT122" s="10">
        <f>2*ATAN(0.5*Baggrundsdata!$J7/BT114/15000)/(2*3.1416)*360^2</f>
        <v>16.537139623176834</v>
      </c>
      <c r="BU122" s="10">
        <f>2*ATAN(0.5*Baggrundsdata!$J7/BU114/15000)/(2*3.1416)*360^2</f>
        <v>17.253107896621813</v>
      </c>
      <c r="BV122" s="10">
        <f>2*ATAN(0.5*Baggrundsdata!$J7/BV114/15000)/(2*3.1416)*360^2</f>
        <v>17.755669193728707</v>
      </c>
      <c r="BW122" s="10">
        <f>2*ATAN(0.5*Baggrundsdata!$J7/BW114/15000)/(2*3.1416)*360^2</f>
        <v>17.975705777058845</v>
      </c>
      <c r="BX122" s="10">
        <f>2*ATAN(0.5*Baggrundsdata!$J7/BX114/15000)/(2*3.1416)*360^2</f>
        <v>17.879573179763998</v>
      </c>
      <c r="BY122" s="10">
        <f>2*ATAN(0.5*Baggrundsdata!$J7/BY114/15000)/(2*3.1416)*360^2</f>
        <v>17.482232913671886</v>
      </c>
      <c r="BZ122" s="10">
        <f>2*ATAN(0.5*Baggrundsdata!$J7/BZ114/15000)/(2*3.1416)*360^2</f>
        <v>16.841269431735562</v>
      </c>
      <c r="CA122" s="10">
        <f>2*ATAN(0.5*Baggrundsdata!$J7/CA114/15000)/(2*3.1416)*360^2</f>
        <v>16.03603979047902</v>
      </c>
      <c r="CB122" s="10">
        <f>2*ATAN(0.5*Baggrundsdata!$J7/CB114/15000)/(2*3.1416)*360^2</f>
        <v>15.145074192644</v>
      </c>
      <c r="CC122" s="10">
        <f>2*ATAN(0.5*Baggrundsdata!$J7/CC114/15000)/(2*3.1416)*360^2</f>
        <v>14.23175715863502</v>
      </c>
      <c r="CD122" s="10">
        <f>2*ATAN(0.5*Baggrundsdata!$J7/CD114/15000)/(2*3.1416)*360^2</f>
        <v>13.339935129854473</v>
      </c>
      <c r="CE122" s="10">
        <f>2*ATAN(0.5*Baggrundsdata!$J7/CE114/15000)/(2*3.1416)*360^2</f>
        <v>12.495937350753922</v>
      </c>
      <c r="CF122" s="10">
        <f>2*ATAN(0.5*Baggrundsdata!$J7/CF114/15000)/(2*3.1416)*360^2</f>
        <v>11.713011083808961</v>
      </c>
      <c r="CG122" s="10">
        <f>2*ATAN(0.5*Baggrundsdata!$J7/CG114/15000)/(2*3.1416)*360^2</f>
        <v>10.995732266383706</v>
      </c>
      <c r="CH122" s="10">
        <f>2*ATAN(0.5*Baggrundsdata!$J7/CH114/15000)/(2*3.1416)*360^2</f>
        <v>10.343450574342565</v>
      </c>
      <c r="CI122" s="10">
        <f>2*ATAN(0.5*Baggrundsdata!$J7/CI114/15000)/(2*3.1416)*360^2</f>
        <v>9.7526619829034704</v>
      </c>
      <c r="CJ122" s="10">
        <f>2*ATAN(0.5*Baggrundsdata!$J7/CJ114/15000)/(2*3.1416)*360^2</f>
        <v>9.2185157118855443</v>
      </c>
      <c r="CK122" s="10">
        <f>2*ATAN(0.5*Baggrundsdata!$J7/CK114/15000)/(2*3.1416)*360^2</f>
        <v>8.735713119314223</v>
      </c>
      <c r="CL122" s="10">
        <f>2*ATAN(0.5*Baggrundsdata!$J7/CL114/15000)/(2*3.1416)*360^2</f>
        <v>8.2990116699183201</v>
      </c>
      <c r="CM122" s="10">
        <f>2*ATAN(0.5*Baggrundsdata!$J7/CM114/15000)/(2*3.1416)*360^2</f>
        <v>7.9034853846076043</v>
      </c>
      <c r="CN122" s="10">
        <f>2*ATAN(0.5*Baggrundsdata!$J7/CN114/15000)/(2*3.1416)*360^2</f>
        <v>7.5446411682306085</v>
      </c>
      <c r="CO122" s="10">
        <f>2*ATAN(0.5*Baggrundsdata!$J7/CO114/15000)/(2*3.1416)*360^2</f>
        <v>7.2184532353054944</v>
      </c>
      <c r="CP122" s="10">
        <f>2*ATAN(0.5*Baggrundsdata!$J7/CP114/15000)/(2*3.1416)*360^2</f>
        <v>6.9213533233149231</v>
      </c>
      <c r="CQ122" s="10">
        <f>2*ATAN(0.5*Baggrundsdata!$J7/CQ114/15000)/(2*3.1416)*360^2</f>
        <v>6.6501989189793722</v>
      </c>
      <c r="CR122" s="10">
        <f>2*ATAN(0.5*Baggrundsdata!$J7/CR114/15000)/(2*3.1416)*360^2</f>
        <v>6.4022322513785674</v>
      </c>
      <c r="CS122" s="10">
        <f>2*ATAN(0.5*Baggrundsdata!$J7/CS114/15000)/(2*3.1416)*360^2</f>
        <v>6.1750371233715446</v>
      </c>
      <c r="CT122" s="10">
        <f>2*ATAN(0.5*Baggrundsdata!$J7/CT114/15000)/(2*3.1416)*360^2</f>
        <v>5.9664973032310682</v>
      </c>
      <c r="CU122" s="10">
        <f>2*ATAN(0.5*Baggrundsdata!$J7/CU114/15000)/(2*3.1416)*360^2</f>
        <v>5.7747582603785119</v>
      </c>
      <c r="CV122" s="10">
        <f>2*ATAN(0.5*Baggrundsdata!$J7/CV114/15000)/(2*3.1416)*360^2</f>
        <v>5.5981929341454277</v>
      </c>
      <c r="CW122" s="10">
        <f>2*ATAN(0.5*Baggrundsdata!$J7/CW114/15000)/(2*3.1416)*360^2</f>
        <v>5.4353716273000563</v>
      </c>
      <c r="CX122" s="10">
        <f>2*ATAN(0.5*Baggrundsdata!$J7/CX114/15000)/(2*3.1416)*360^2</f>
        <v>5.285035809053678</v>
      </c>
      <c r="CY122" s="10">
        <f>2*ATAN(0.5*Baggrundsdata!$J7/CY114/15000)/(2*3.1416)*360^2</f>
        <v>5.146075471563309</v>
      </c>
      <c r="CZ122" s="10">
        <f>2*ATAN(0.5*Baggrundsdata!$J7/CZ114/15000)/(2*3.1416)*360^2</f>
        <v>5.0175096362451059</v>
      </c>
      <c r="DA122" s="10">
        <f>2*ATAN(0.5*Baggrundsdata!$J7/DA114/15000)/(2*3.1416)*360^2</f>
        <v>4.8984696084690205</v>
      </c>
      <c r="DB122" s="10">
        <f>2*ATAN(0.5*Baggrundsdata!$J7/DB114/15000)/(2*3.1416)*360^2</f>
        <v>4.7881846064595779</v>
      </c>
      <c r="DC122" s="10">
        <f>2*ATAN(0.5*Baggrundsdata!$J7/DC114/15000)/(2*3.1416)*360^2</f>
        <v>4.6859694282646576</v>
      </c>
      <c r="DD122" s="10">
        <f>2*ATAN(0.5*Baggrundsdata!$J7/DD114/15000)/(2*3.1416)*360^2</f>
        <v>4.5912138616020428</v>
      </c>
      <c r="DE122" s="10">
        <f>2*ATAN(0.5*Baggrundsdata!$J7/DE114/15000)/(2*3.1416)*360^2</f>
        <v>4.5033735810966062</v>
      </c>
      <c r="DF122" s="10">
        <f>2*ATAN(0.5*Baggrundsdata!$J7/DF114/15000)/(2*3.1416)*360^2</f>
        <v>4.4219623138720561</v>
      </c>
      <c r="DG122" s="10">
        <f>2*ATAN(0.5*Baggrundsdata!$J7/DG114/15000)/(2*3.1416)*360^2</f>
        <v>4.3465450868677022</v>
      </c>
      <c r="DH122" s="10">
        <f>2*ATAN(0.5*Baggrundsdata!$J7/DH114/15000)/(2*3.1416)*360^2</f>
        <v>4.2767323974863087</v>
      </c>
      <c r="DI122" s="10">
        <f>2*ATAN(0.5*Baggrundsdata!$J7/DI114/15000)/(2*3.1416)*360^2</f>
        <v>4.212175173461179</v>
      </c>
      <c r="DJ122" s="10">
        <f>2*ATAN(0.5*Baggrundsdata!$J7/DJ114/15000)/(2*3.1416)*360^2</f>
        <v>4.1525604085349617</v>
      </c>
      <c r="DK122" s="10">
        <f>2*ATAN(0.5*Baggrundsdata!$J7/DK114/15000)/(2*3.1416)*360^2</f>
        <v>4.097607378099581</v>
      </c>
      <c r="DL122" s="10">
        <f>2*ATAN(0.5*Baggrundsdata!$J7/DL114/15000)/(2*3.1416)*360^2</f>
        <v>4.047064353784557</v>
      </c>
      <c r="DM122" s="10">
        <f>2*ATAN(0.5*Baggrundsdata!$J7/DM114/15000)/(2*3.1416)*360^2</f>
        <v>4.0007057484987012</v>
      </c>
      <c r="DN122" s="10">
        <f>2*ATAN(0.5*Baggrundsdata!$J7/DN114/15000)/(2*3.1416)*360^2</f>
        <v>3.9583296339838405</v>
      </c>
      <c r="DO122" s="10">
        <f>2*ATAN(0.5*Baggrundsdata!$J7/DO114/15000)/(2*3.1416)*360^2</f>
        <v>3.9197555818402794</v>
      </c>
      <c r="DP122" s="10">
        <f>2*ATAN(0.5*Baggrundsdata!$J7/DP114/15000)/(2*3.1416)*360^2</f>
        <v>3.884822786499496</v>
      </c>
      <c r="DQ122" s="10">
        <f>2*ATAN(0.5*Baggrundsdata!$J7/DQ114/15000)/(2*3.1416)*360^2</f>
        <v>3.8533884349775858</v>
      </c>
      <c r="DR122" s="10">
        <f>2*ATAN(0.5*Baggrundsdata!$J7/DR114/15000)/(2*3.1416)*360^2</f>
        <v>3.8253262936350461</v>
      </c>
      <c r="DS122" s="10">
        <f>2*ATAN(0.5*Baggrundsdata!$J7/DS114/15000)/(2*3.1416)*360^2</f>
        <v>3.8005254867568703</v>
      </c>
      <c r="DT122" s="10">
        <f>2*ATAN(0.5*Baggrundsdata!$J7/DT114/15000)/(2*3.1416)*360^2</f>
        <v>3.7788894456869171</v>
      </c>
      <c r="DU122" s="10">
        <f>2*ATAN(0.5*Baggrundsdata!$J7/DU114/15000)/(2*3.1416)*360^2</f>
        <v>3.7603350106165494</v>
      </c>
      <c r="DV122" s="10">
        <f>2*ATAN(0.5*Baggrundsdata!$J7/DV114/15000)/(2*3.1416)*360^2</f>
        <v>3.7447916700354615</v>
      </c>
      <c r="DW122" s="10">
        <f>2*ATAN(0.5*Baggrundsdata!$J7/DW114/15000)/(2*3.1416)*360^2</f>
        <v>3.7322009253836286</v>
      </c>
      <c r="DX122" s="10">
        <f>2*ATAN(0.5*Baggrundsdata!$J7/DX114/15000)/(2*3.1416)*360^2</f>
        <v>3.7225157706659608</v>
      </c>
      <c r="DY122" s="10">
        <f>2*ATAN(0.5*Baggrundsdata!$J7/DY114/15000)/(2*3.1416)*360^2</f>
        <v>3.7157002787646891</v>
      </c>
      <c r="DZ122" s="10">
        <f>2*ATAN(0.5*Baggrundsdata!$J7/DZ114/15000)/(2*3.1416)*360^2</f>
        <v>3.7117292879591823</v>
      </c>
      <c r="EA122" s="10">
        <f>2*ATAN(0.5*Baggrundsdata!$J7/EA114/15000)/(2*3.1416)*360^2</f>
        <v>3.7105881837836439</v>
      </c>
      <c r="EB122" s="10">
        <f>2*ATAN(0.5*Baggrundsdata!$J7/EB114/15000)/(2*3.1416)*360^2</f>
        <v>3.7122727728592486</v>
      </c>
      <c r="EC122" s="10">
        <f>2*ATAN(0.5*Baggrundsdata!$J7/EC114/15000)/(2*3.1416)*360^2</f>
        <v>3.7167892467649959</v>
      </c>
      <c r="ED122" s="10">
        <f>2*ATAN(0.5*Baggrundsdata!$J7/ED114/15000)/(2*3.1416)*360^2</f>
        <v>3.7241542353942703</v>
      </c>
      <c r="EE122" s="10">
        <f>2*ATAN(0.5*Baggrundsdata!$J7/EE114/15000)/(2*3.1416)*360^2</f>
        <v>3.7343949506140204</v>
      </c>
      <c r="EF122" s="10">
        <f>2*ATAN(0.5*Baggrundsdata!$J7/EF114/15000)/(2*3.1416)*360^2</f>
        <v>3.7475494224322796</v>
      </c>
      <c r="EG122" s="10">
        <f>2*ATAN(0.5*Baggrundsdata!$J7/EG114/15000)/(2*3.1416)*360^2</f>
        <v>3.763666831319918</v>
      </c>
      <c r="EH122" s="10">
        <f>2*ATAN(0.5*Baggrundsdata!$J7/EH114/15000)/(2*3.1416)*360^2</f>
        <v>3.7828079418577625</v>
      </c>
      <c r="EI122" s="10">
        <f>2*ATAN(0.5*Baggrundsdata!$J7/EI114/15000)/(2*3.1416)*360^2</f>
        <v>3.8050456445273175</v>
      </c>
      <c r="EJ122" s="10">
        <f>2*ATAN(0.5*Baggrundsdata!$J7/EJ114/15000)/(2*3.1416)*360^2</f>
        <v>3.8304656142726921</v>
      </c>
      <c r="EK122" s="10">
        <f>2*ATAN(0.5*Baggrundsdata!$J7/EK114/15000)/(2*3.1416)*360^2</f>
        <v>3.8591670964783851</v>
      </c>
      <c r="EL122" s="10">
        <f>2*ATAN(0.5*Baggrundsdata!$J7/EL114/15000)/(2*3.1416)*360^2</f>
        <v>3.8912638332848171</v>
      </c>
      <c r="EM122" s="10">
        <f>2*ATAN(0.5*Baggrundsdata!$J7/EM114/15000)/(2*3.1416)*360^2</f>
        <v>3.9268851457612164</v>
      </c>
      <c r="EN122" s="10">
        <f>2*ATAN(0.5*Baggrundsdata!$J7/EN114/15000)/(2*3.1416)*360^2</f>
        <v>3.9661771904447272</v>
      </c>
      <c r="EO122" s="10">
        <f>2*ATAN(0.5*Baggrundsdata!$J7/EO114/15000)/(2*3.1416)*360^2</f>
        <v>4.0093044122193415</v>
      </c>
      <c r="EP122" s="10">
        <f>2*ATAN(0.5*Baggrundsdata!$J7/EP114/15000)/(2*3.1416)*360^2</f>
        <v>4.056451219547105</v>
      </c>
      <c r="EQ122" s="10">
        <f>2*ATAN(0.5*Baggrundsdata!$J7/EQ114/15000)/(2*3.1416)*360^2</f>
        <v>4.1078239127957827</v>
      </c>
      <c r="ER122" s="10">
        <f>2*ATAN(0.5*Baggrundsdata!$J7/ER114/15000)/(2*3.1416)*360^2</f>
        <v>4.1636529019715063</v>
      </c>
      <c r="ES122" s="10">
        <f>2*ATAN(0.5*Baggrundsdata!$J7/ES114/15000)/(2*3.1416)*360^2</f>
        <v>4.2241952567297139</v>
      </c>
      <c r="ET122" s="10">
        <f>2*ATAN(0.5*Baggrundsdata!$J7/ET114/15000)/(2*3.1416)*360^2</f>
        <v>4.289737639300804</v>
      </c>
      <c r="EU122" s="10">
        <f>2*ATAN(0.5*Baggrundsdata!$J7/EU114/15000)/(2*3.1416)*360^2</f>
        <v>4.360599680163884</v>
      </c>
      <c r="EV122" s="10">
        <f>2*ATAN(0.5*Baggrundsdata!$J7/EV114/15000)/(2*3.1416)*360^2</f>
        <v>4.4371378672076736</v>
      </c>
    </row>
    <row r="123" spans="1:152">
      <c r="B123" t="str">
        <f t="shared" si="239"/>
        <v>Jupiter</v>
      </c>
      <c r="C123" s="10">
        <f>2*ATAN(0.5*Baggrundsdata!$J8/C115/15000)/(2*3.1416)*360^2</f>
        <v>46.691860796102233</v>
      </c>
      <c r="D123" s="10">
        <f>2*ATAN(0.5*Baggrundsdata!$J8/D115/15000)/(2*3.1416)*360^2</f>
        <v>46.315915405598822</v>
      </c>
      <c r="E123" s="10">
        <f>2*ATAN(0.5*Baggrundsdata!$J8/E115/15000)/(2*3.1416)*360^2</f>
        <v>45.799136768783335</v>
      </c>
      <c r="F123" s="10">
        <f>2*ATAN(0.5*Baggrundsdata!$J8/F115/15000)/(2*3.1416)*360^2</f>
        <v>45.161669675614952</v>
      </c>
      <c r="G123" s="10">
        <f>2*ATAN(0.5*Baggrundsdata!$J8/G115/15000)/(2*3.1416)*360^2</f>
        <v>44.426403739995131</v>
      </c>
      <c r="H123" s="10">
        <f>2*ATAN(0.5*Baggrundsdata!$J8/H115/15000)/(2*3.1416)*360^2</f>
        <v>43.617187938518576</v>
      </c>
      <c r="I123" s="10">
        <f>2*ATAN(0.5*Baggrundsdata!$J8/I115/15000)/(2*3.1416)*360^2</f>
        <v>42.757298583695444</v>
      </c>
      <c r="J123" s="10">
        <f>2*ATAN(0.5*Baggrundsdata!$J8/J115/15000)/(2*3.1416)*360^2</f>
        <v>41.868289171607053</v>
      </c>
      <c r="K123" s="10">
        <f>2*ATAN(0.5*Baggrundsdata!$J8/K115/15000)/(2*3.1416)*360^2</f>
        <v>40.969255302861896</v>
      </c>
      <c r="L123" s="10">
        <f>2*ATAN(0.5*Baggrundsdata!$J8/L115/15000)/(2*3.1416)*360^2</f>
        <v>40.07647675262416</v>
      </c>
      <c r="M123" s="10">
        <f>2*ATAN(0.5*Baggrundsdata!$J8/M115/15000)/(2*3.1416)*360^2</f>
        <v>39.203359205262061</v>
      </c>
      <c r="N123" s="10">
        <f>2*ATAN(0.5*Baggrundsdata!$J8/N115/15000)/(2*3.1416)*360^2</f>
        <v>38.360586323265188</v>
      </c>
      <c r="O123" s="10">
        <f>2*ATAN(0.5*Baggrundsdata!$J8/O115/15000)/(2*3.1416)*360^2</f>
        <v>37.556399667602072</v>
      </c>
      <c r="P123" s="10">
        <f>2*ATAN(0.5*Baggrundsdata!$J8/P115/15000)/(2*3.1416)*360^2</f>
        <v>36.796940250909188</v>
      </c>
      <c r="Q123" s="10">
        <f>2*ATAN(0.5*Baggrundsdata!$J8/Q115/15000)/(2*3.1416)*360^2</f>
        <v>36.08660419313582</v>
      </c>
      <c r="R123" s="10">
        <f>2*ATAN(0.5*Baggrundsdata!$J8/R115/15000)/(2*3.1416)*360^2</f>
        <v>35.428381916117374</v>
      </c>
      <c r="S123" s="10">
        <f>2*ATAN(0.5*Baggrundsdata!$J8/S115/15000)/(2*3.1416)*360^2</f>
        <v>34.824163752340091</v>
      </c>
      <c r="T123" s="10">
        <f>2*ATAN(0.5*Baggrundsdata!$J8/T115/15000)/(2*3.1416)*360^2</f>
        <v>34.275004458634498</v>
      </c>
      <c r="U123" s="10">
        <f>2*ATAN(0.5*Baggrundsdata!$J8/U115/15000)/(2*3.1416)*360^2</f>
        <v>33.781345400737848</v>
      </c>
      <c r="V123" s="10">
        <f>2*ATAN(0.5*Baggrundsdata!$J8/V115/15000)/(2*3.1416)*360^2</f>
        <v>33.343196869776897</v>
      </c>
      <c r="W123" s="10">
        <f>2*ATAN(0.5*Baggrundsdata!$J8/W115/15000)/(2*3.1416)*360^2</f>
        <v>32.960284863388246</v>
      </c>
      <c r="X123" s="10">
        <f>2*ATAN(0.5*Baggrundsdata!$J8/X115/15000)/(2*3.1416)*360^2</f>
        <v>32.632167341717818</v>
      </c>
      <c r="Y123" s="10">
        <f>2*ATAN(0.5*Baggrundsdata!$J8/Y115/15000)/(2*3.1416)*360^2</f>
        <v>32.358324922398815</v>
      </c>
      <c r="Z123" s="10">
        <f>2*ATAN(0.5*Baggrundsdata!$J8/Z115/15000)/(2*3.1416)*360^2</f>
        <v>32.138230534000016</v>
      </c>
      <c r="AA123" s="10">
        <f>2*ATAN(0.5*Baggrundsdata!$J8/AA115/15000)/(2*3.1416)*360^2</f>
        <v>31.971401914136266</v>
      </c>
      <c r="AB123" s="10">
        <f>2*ATAN(0.5*Baggrundsdata!$J8/AB115/15000)/(2*3.1416)*360^2</f>
        <v>31.857440142084865</v>
      </c>
      <c r="AC123" s="10">
        <f>2*ATAN(0.5*Baggrundsdata!$J8/AC115/15000)/(2*3.1416)*360^2</f>
        <v>31.796056704361657</v>
      </c>
      <c r="AD123" s="10">
        <f>2*ATAN(0.5*Baggrundsdata!$J8/AD115/15000)/(2*3.1416)*360^2</f>
        <v>31.787090935724994</v>
      </c>
      <c r="AE123" s="10">
        <f>2*ATAN(0.5*Baggrundsdata!$J8/AE115/15000)/(2*3.1416)*360^2</f>
        <v>31.83051906455815</v>
      </c>
      <c r="AF123" s="10">
        <f>2*ATAN(0.5*Baggrundsdata!$J8/AF115/15000)/(2*3.1416)*360^2</f>
        <v>31.926455513723322</v>
      </c>
      <c r="AG123" s="10">
        <f>2*ATAN(0.5*Baggrundsdata!$J8/AG115/15000)/(2*3.1416)*360^2</f>
        <v>32.075146551324252</v>
      </c>
      <c r="AH123" s="10">
        <f>2*ATAN(0.5*Baggrundsdata!$J8/AH115/15000)/(2*3.1416)*360^2</f>
        <v>32.276955832364514</v>
      </c>
      <c r="AI123" s="10">
        <f>2*ATAN(0.5*Baggrundsdata!$J8/AI115/15000)/(2*3.1416)*360^2</f>
        <v>32.532340803566171</v>
      </c>
      <c r="AJ123" s="10">
        <f>2*ATAN(0.5*Baggrundsdata!$J8/AJ115/15000)/(2*3.1416)*360^2</f>
        <v>32.841818343559176</v>
      </c>
      <c r="AK123" s="10">
        <f>2*ATAN(0.5*Baggrundsdata!$J8/AK115/15000)/(2*3.1416)*360^2</f>
        <v>33.205917369268676</v>
      </c>
      <c r="AL123" s="10">
        <f>2*ATAN(0.5*Baggrundsdata!$J8/AL115/15000)/(2*3.1416)*360^2</f>
        <v>33.625115458052086</v>
      </c>
      <c r="AM123" s="10">
        <f>2*ATAN(0.5*Baggrundsdata!$J8/AM115/15000)/(2*3.1416)*360^2</f>
        <v>34.099755835079918</v>
      </c>
      <c r="AN123" s="10">
        <f>2*ATAN(0.5*Baggrundsdata!$J8/AN115/15000)/(2*3.1416)*360^2</f>
        <v>34.629940409821941</v>
      </c>
      <c r="AO123" s="10">
        <f>2*ATAN(0.5*Baggrundsdata!$J8/AO115/15000)/(2*3.1416)*360^2</f>
        <v>35.215394017542522</v>
      </c>
      <c r="AP123" s="10">
        <f>2*ATAN(0.5*Baggrundsdata!$J8/AP115/15000)/(2*3.1416)*360^2</f>
        <v>35.855294809045425</v>
      </c>
      <c r="AQ123" s="10">
        <f>2*ATAN(0.5*Baggrundsdata!$J8/AQ115/15000)/(2*3.1416)*360^2</f>
        <v>36.548066116591983</v>
      </c>
      <c r="AR123" s="10">
        <f>2*ATAN(0.5*Baggrundsdata!$J8/AR115/15000)/(2*3.1416)*360^2</f>
        <v>37.291126523899592</v>
      </c>
      <c r="AS123" s="10">
        <f>2*ATAN(0.5*Baggrundsdata!$J8/AS115/15000)/(2*3.1416)*360^2</f>
        <v>38.080597858831361</v>
      </c>
      <c r="AT123" s="10">
        <f>2*ATAN(0.5*Baggrundsdata!$J8/AT115/15000)/(2*3.1416)*360^2</f>
        <v>38.910976129941162</v>
      </c>
      <c r="AU123" s="10">
        <f>2*ATAN(0.5*Baggrundsdata!$J8/AU115/15000)/(2*3.1416)*360^2</f>
        <v>39.774778823633682</v>
      </c>
      <c r="AV123" s="10">
        <f>2*ATAN(0.5*Baggrundsdata!$J8/AV115/15000)/(2*3.1416)*360^2</f>
        <v>40.662194089490264</v>
      </c>
      <c r="AW123" s="10">
        <f>2*ATAN(0.5*Baggrundsdata!$J8/AW115/15000)/(2*3.1416)*360^2</f>
        <v>41.560773210210542</v>
      </c>
      <c r="AX123" s="10">
        <f>2*ATAN(0.5*Baggrundsdata!$J8/AX115/15000)/(2*3.1416)*360^2</f>
        <v>42.455226184121052</v>
      </c>
      <c r="AY123" s="10">
        <f>2*ATAN(0.5*Baggrundsdata!$J8/AY115/15000)/(2*3.1416)*360^2</f>
        <v>43.327397983280648</v>
      </c>
      <c r="AZ123" s="10">
        <f>2*ATAN(0.5*Baggrundsdata!$J8/AZ115/15000)/(2*3.1416)*360^2</f>
        <v>44.156514080582873</v>
      </c>
      <c r="BA123" s="10">
        <f>2*ATAN(0.5*Baggrundsdata!$J8/BA115/15000)/(2*3.1416)*360^2</f>
        <v>44.919779501103008</v>
      </c>
      <c r="BB123" s="10">
        <f>2*ATAN(0.5*Baggrundsdata!$J8/BB115/15000)/(2*3.1416)*360^2</f>
        <v>45.593386399951974</v>
      </c>
      <c r="BC123" s="10">
        <f>2*ATAN(0.5*Baggrundsdata!$J8/BC115/15000)/(2*3.1416)*360^2</f>
        <v>46.153924704178451</v>
      </c>
      <c r="BD123" s="10">
        <f>2*ATAN(0.5*Baggrundsdata!$J8/BD115/15000)/(2*3.1416)*360^2</f>
        <v>46.580101613721446</v>
      </c>
      <c r="BE123" s="10">
        <f>2*ATAN(0.5*Baggrundsdata!$J8/BE115/15000)/(2*3.1416)*360^2</f>
        <v>46.854576049186747</v>
      </c>
      <c r="BF123" s="10">
        <f>2*ATAN(0.5*Baggrundsdata!$J8/BF115/15000)/(2*3.1416)*360^2</f>
        <v>46.965634862467063</v>
      </c>
      <c r="BG123" s="10">
        <f>2*ATAN(0.5*Baggrundsdata!$J8/BG115/15000)/(2*3.1416)*360^2</f>
        <v>46.908414737360367</v>
      </c>
      <c r="BH123" s="10">
        <f>2*ATAN(0.5*Baggrundsdata!$J8/BH115/15000)/(2*3.1416)*360^2</f>
        <v>46.685430360123355</v>
      </c>
      <c r="BI123" s="10">
        <f>2*ATAN(0.5*Baggrundsdata!$J8/BI115/15000)/(2*3.1416)*360^2</f>
        <v>46.306299802455989</v>
      </c>
      <c r="BJ123" s="10">
        <f>2*ATAN(0.5*Baggrundsdata!$J8/BJ115/15000)/(2*3.1416)*360^2</f>
        <v>45.78672422354969</v>
      </c>
      <c r="BK123" s="10">
        <f>2*ATAN(0.5*Baggrundsdata!$J8/BK115/15000)/(2*3.1416)*360^2</f>
        <v>45.146926255141246</v>
      </c>
      <c r="BL123" s="10">
        <f>2*ATAN(0.5*Baggrundsdata!$J8/BL115/15000)/(2*3.1416)*360^2</f>
        <v>44.409834034036507</v>
      </c>
      <c r="BM123" s="10">
        <f>2*ATAN(0.5*Baggrundsdata!$J8/BM115/15000)/(2*3.1416)*360^2</f>
        <v>43.599299107951985</v>
      </c>
      <c r="BN123" s="10">
        <f>2*ATAN(0.5*Baggrundsdata!$J8/BN115/15000)/(2*3.1416)*360^2</f>
        <v>42.738571574513905</v>
      </c>
      <c r="BO123" s="10">
        <f>2*ATAN(0.5*Baggrundsdata!$J8/BO115/15000)/(2*3.1416)*360^2</f>
        <v>41.849158739490065</v>
      </c>
      <c r="BP123" s="10">
        <f>2*ATAN(0.5*Baggrundsdata!$J8/BP115/15000)/(2*3.1416)*360^2</f>
        <v>40.950098672633445</v>
      </c>
      <c r="BQ123" s="10">
        <f>2*ATAN(0.5*Baggrundsdata!$J8/BQ115/15000)/(2*3.1416)*360^2</f>
        <v>40.057609561989715</v>
      </c>
      <c r="BR123" s="10">
        <f>2*ATAN(0.5*Baggrundsdata!$J8/BR115/15000)/(2*3.1416)*360^2</f>
        <v>39.185036867613803</v>
      </c>
      <c r="BS123" s="10">
        <f>2*ATAN(0.5*Baggrundsdata!$J8/BS115/15000)/(2*3.1416)*360^2</f>
        <v>38.343008930468542</v>
      </c>
      <c r="BT123" s="10">
        <f>2*ATAN(0.5*Baggrundsdata!$J8/BT115/15000)/(2*3.1416)*360^2</f>
        <v>37.539718832071081</v>
      </c>
      <c r="BU123" s="10">
        <f>2*ATAN(0.5*Baggrundsdata!$J8/BU115/15000)/(2*3.1416)*360^2</f>
        <v>36.781266679123021</v>
      </c>
      <c r="BV123" s="10">
        <f>2*ATAN(0.5*Baggrundsdata!$J8/BV115/15000)/(2*3.1416)*360^2</f>
        <v>36.072015172498197</v>
      </c>
      <c r="BW123" s="10">
        <f>2*ATAN(0.5*Baggrundsdata!$J8/BW115/15000)/(2*3.1416)*360^2</f>
        <v>35.414928223576119</v>
      </c>
      <c r="BX123" s="10">
        <f>2*ATAN(0.5*Baggrundsdata!$J8/BX115/15000)/(2*3.1416)*360^2</f>
        <v>34.811875737341367</v>
      </c>
      <c r="BY123" s="10">
        <f>2*ATAN(0.5*Baggrundsdata!$J8/BY115/15000)/(2*3.1416)*360^2</f>
        <v>34.26389721918126</v>
      </c>
      <c r="BZ123" s="10">
        <f>2*ATAN(0.5*Baggrundsdata!$J8/BZ115/15000)/(2*3.1416)*360^2</f>
        <v>33.771423074218077</v>
      </c>
      <c r="CA123" s="10">
        <f>2*ATAN(0.5*Baggrundsdata!$J8/CA115/15000)/(2*3.1416)*360^2</f>
        <v>33.334456116663063</v>
      </c>
      <c r="CB123" s="10">
        <f>2*ATAN(0.5*Baggrundsdata!$J8/CB115/15000)/(2*3.1416)*360^2</f>
        <v>32.952717646868514</v>
      </c>
      <c r="CC123" s="10">
        <f>2*ATAN(0.5*Baggrundsdata!$J8/CC115/15000)/(2*3.1416)*360^2</f>
        <v>32.625763111494273</v>
      </c>
      <c r="CD123" s="10">
        <f>2*ATAN(0.5*Baggrundsdata!$J8/CD115/15000)/(2*3.1416)*360^2</f>
        <v>32.353072304640655</v>
      </c>
      <c r="CE123" s="10">
        <f>2*ATAN(0.5*Baggrundsdata!$J8/CE115/15000)/(2*3.1416)*360^2</f>
        <v>32.134118617329655</v>
      </c>
      <c r="CF123" s="10">
        <f>2*ATAN(0.5*Baggrundsdata!$J8/CF115/15000)/(2*3.1416)*360^2</f>
        <v>31.968421207008156</v>
      </c>
      <c r="CG123" s="10">
        <f>2*ATAN(0.5*Baggrundsdata!$J8/CG115/15000)/(2*3.1416)*360^2</f>
        <v>31.855583261959076</v>
      </c>
      <c r="CH123" s="10">
        <f>2*ATAN(0.5*Baggrundsdata!$J8/CH115/15000)/(2*3.1416)*360^2</f>
        <v>31.795318844657544</v>
      </c>
      <c r="CI123" s="10">
        <f>2*ATAN(0.5*Baggrundsdata!$J8/CI115/15000)/(2*3.1416)*360^2</f>
        <v>31.787470143018965</v>
      </c>
      <c r="CJ123" s="10">
        <f>2*ATAN(0.5*Baggrundsdata!$J8/CJ115/15000)/(2*3.1416)*360^2</f>
        <v>31.832016345835939</v>
      </c>
      <c r="CK123" s="10">
        <f>2*ATAN(0.5*Baggrundsdata!$J8/CK115/15000)/(2*3.1416)*360^2</f>
        <v>31.92907478146503</v>
      </c>
      <c r="CL123" s="10">
        <f>2*ATAN(0.5*Baggrundsdata!$J8/CL115/15000)/(2*3.1416)*360^2</f>
        <v>32.078894402431544</v>
      </c>
      <c r="CM123" s="10">
        <f>2*ATAN(0.5*Baggrundsdata!$J8/CM115/15000)/(2*3.1416)*360^2</f>
        <v>32.281841145033908</v>
      </c>
      <c r="CN123" s="10">
        <f>2*ATAN(0.5*Baggrundsdata!$J8/CN115/15000)/(2*3.1416)*360^2</f>
        <v>32.538374123792131</v>
      </c>
      <c r="CO123" s="10">
        <f>2*ATAN(0.5*Baggrundsdata!$J8/CO115/15000)/(2*3.1416)*360^2</f>
        <v>32.849011019724287</v>
      </c>
      <c r="CP123" s="10">
        <f>2*ATAN(0.5*Baggrundsdata!$J8/CP115/15000)/(2*3.1416)*360^2</f>
        <v>33.214280379132518</v>
      </c>
      <c r="CQ123" s="10">
        <f>2*ATAN(0.5*Baggrundsdata!$J8/CQ115/15000)/(2*3.1416)*360^2</f>
        <v>33.634657857595684</v>
      </c>
      <c r="CR123" s="10">
        <f>2*ATAN(0.5*Baggrundsdata!$J8/CR115/15000)/(2*3.1416)*360^2</f>
        <v>34.110482743844472</v>
      </c>
      <c r="CS123" s="10">
        <f>2*ATAN(0.5*Baggrundsdata!$J8/CS115/15000)/(2*3.1416)*360^2</f>
        <v>34.641850434204954</v>
      </c>
      <c r="CT123" s="10">
        <f>2*ATAN(0.5*Baggrundsdata!$J8/CT115/15000)/(2*3.1416)*360^2</f>
        <v>35.228476004892698</v>
      </c>
      <c r="CU123" s="10">
        <f>2*ATAN(0.5*Baggrundsdata!$J8/CU115/15000)/(2*3.1416)*360^2</f>
        <v>35.869523826143855</v>
      </c>
      <c r="CV123" s="10">
        <f>2*ATAN(0.5*Baggrundsdata!$J8/CV115/15000)/(2*3.1416)*360^2</f>
        <v>36.563398563607329</v>
      </c>
      <c r="CW123" s="10">
        <f>2*ATAN(0.5*Baggrundsdata!$J8/CW115/15000)/(2*3.1416)*360^2</f>
        <v>37.307494339750079</v>
      </c>
      <c r="CX123" s="10">
        <f>2*ATAN(0.5*Baggrundsdata!$J8/CX115/15000)/(2*3.1416)*360^2</f>
        <v>38.097901860072284</v>
      </c>
      <c r="CY123" s="10">
        <f>2*ATAN(0.5*Baggrundsdata!$J8/CY115/15000)/(2*3.1416)*360^2</f>
        <v>38.929078669350567</v>
      </c>
      <c r="CZ123" s="10">
        <f>2*ATAN(0.5*Baggrundsdata!$J8/CZ115/15000)/(2*3.1416)*360^2</f>
        <v>39.793496172611739</v>
      </c>
      <c r="DA123" s="10">
        <f>2*ATAN(0.5*Baggrundsdata!$J8/DA115/15000)/(2*3.1416)*360^2</f>
        <v>40.681289249098924</v>
      </c>
      <c r="DB123" s="10">
        <f>2*ATAN(0.5*Baggrundsdata!$J8/DB115/15000)/(2*3.1416)*360^2</f>
        <v>41.579950229339467</v>
      </c>
      <c r="DC123" s="10">
        <f>2*ATAN(0.5*Baggrundsdata!$J8/DC115/15000)/(2*3.1416)*360^2</f>
        <v>42.474127464919086</v>
      </c>
      <c r="DD123" s="10">
        <f>2*ATAN(0.5*Baggrundsdata!$J8/DD115/15000)/(2*3.1416)*360^2</f>
        <v>43.345606385817106</v>
      </c>
      <c r="DE123" s="10">
        <f>2*ATAN(0.5*Baggrundsdata!$J8/DE115/15000)/(2*3.1416)*360^2</f>
        <v>44.173561740978641</v>
      </c>
      <c r="DF123" s="10">
        <f>2*ATAN(0.5*Baggrundsdata!$J8/DF115/15000)/(2*3.1416)*360^2</f>
        <v>44.935164945434842</v>
      </c>
      <c r="DG123" s="10">
        <f>2*ATAN(0.5*Baggrundsdata!$J8/DG115/15000)/(2*3.1416)*360^2</f>
        <v>45.606600582859329</v>
      </c>
      <c r="DH123" s="10">
        <f>2*ATAN(0.5*Baggrundsdata!$J8/DH115/15000)/(2*3.1416)*360^2</f>
        <v>46.164484969985736</v>
      </c>
      <c r="DI123" s="10">
        <f>2*ATAN(0.5*Baggrundsdata!$J8/DI115/15000)/(2*3.1416)*360^2</f>
        <v>46.587590476046515</v>
      </c>
      <c r="DJ123" s="10">
        <f>2*ATAN(0.5*Baggrundsdata!$J8/DJ115/15000)/(2*3.1416)*360^2</f>
        <v>46.858679651177333</v>
      </c>
      <c r="DK123" s="10">
        <f>2*ATAN(0.5*Baggrundsdata!$J8/DK115/15000)/(2*3.1416)*360^2</f>
        <v>46.966174784791008</v>
      </c>
      <c r="DL123" s="10">
        <f>2*ATAN(0.5*Baggrundsdata!$J8/DL115/15000)/(2*3.1416)*360^2</f>
        <v>46.905367160457374</v>
      </c>
      <c r="DM123" s="10">
        <f>2*ATAN(0.5*Baggrundsdata!$J8/DM115/15000)/(2*3.1416)*360^2</f>
        <v>46.678928680892753</v>
      </c>
      <c r="DN123" s="10">
        <f>2*ATAN(0.5*Baggrundsdata!$J8/DN115/15000)/(2*3.1416)*360^2</f>
        <v>46.29662015709382</v>
      </c>
      <c r="DO123" s="10">
        <f>2*ATAN(0.5*Baggrundsdata!$J8/DO115/15000)/(2*3.1416)*360^2</f>
        <v>45.774256902969029</v>
      </c>
      <c r="DP123" s="10">
        <f>2*ATAN(0.5*Baggrundsdata!$J8/DP115/15000)/(2*3.1416)*360^2</f>
        <v>45.132138554924218</v>
      </c>
      <c r="DQ123" s="10">
        <f>2*ATAN(0.5*Baggrundsdata!$J8/DQ115/15000)/(2*3.1416)*360^2</f>
        <v>44.393230953610377</v>
      </c>
      <c r="DR123" s="10">
        <f>2*ATAN(0.5*Baggrundsdata!$J8/DR115/15000)/(2*3.1416)*360^2</f>
        <v>43.581387519649084</v>
      </c>
      <c r="DS123" s="10">
        <f>2*ATAN(0.5*Baggrundsdata!$J8/DS115/15000)/(2*3.1416)*360^2</f>
        <v>42.719831615686971</v>
      </c>
      <c r="DT123" s="10">
        <f>2*ATAN(0.5*Baggrundsdata!$J8/DT115/15000)/(2*3.1416)*360^2</f>
        <v>41.830024028465772</v>
      </c>
      <c r="DU123" s="10">
        <f>2*ATAN(0.5*Baggrundsdata!$J8/DU115/15000)/(2*3.1416)*360^2</f>
        <v>40.930945140518837</v>
      </c>
      <c r="DV123" s="10">
        <f>2*ATAN(0.5*Baggrundsdata!$J8/DV115/15000)/(2*3.1416)*360^2</f>
        <v>40.038751532217915</v>
      </c>
      <c r="DW123" s="10">
        <f>2*ATAN(0.5*Baggrundsdata!$J8/DW115/15000)/(2*3.1416)*360^2</f>
        <v>39.166728513228847</v>
      </c>
      <c r="DX123" s="10">
        <f>2*ATAN(0.5*Baggrundsdata!$J8/DX115/15000)/(2*3.1416)*360^2</f>
        <v>38.325449233670597</v>
      </c>
      <c r="DY123" s="10">
        <f>2*ATAN(0.5*Baggrundsdata!$J8/DY115/15000)/(2*3.1416)*360^2</f>
        <v>37.523058453043227</v>
      </c>
      <c r="DZ123" s="10">
        <f>2*ATAN(0.5*Baggrundsdata!$J8/DZ115/15000)/(2*3.1416)*360^2</f>
        <v>36.76561553494048</v>
      </c>
      <c r="EA123" s="10">
        <f>2*ATAN(0.5*Baggrundsdata!$J8/EA115/15000)/(2*3.1416)*360^2</f>
        <v>36.05744991577177</v>
      </c>
      <c r="EB123" s="10">
        <f>2*ATAN(0.5*Baggrundsdata!$J8/EB115/15000)/(2*3.1416)*360^2</f>
        <v>35.401499135326759</v>
      </c>
      <c r="EC123" s="10">
        <f>2*ATAN(0.5*Baggrundsdata!$J8/EC115/15000)/(2*3.1416)*360^2</f>
        <v>34.79961279099787</v>
      </c>
      <c r="ED123" s="10">
        <f>2*ATAN(0.5*Baggrundsdata!$J8/ED115/15000)/(2*3.1416)*360^2</f>
        <v>34.2528152372644</v>
      </c>
      <c r="EE123" s="10">
        <f>2*ATAN(0.5*Baggrundsdata!$J8/EE115/15000)/(2*3.1416)*360^2</f>
        <v>33.761526001006956</v>
      </c>
      <c r="EF123" s="10">
        <f>2*ATAN(0.5*Baggrundsdata!$J8/EF115/15000)/(2*3.1416)*360^2</f>
        <v>33.325740485758857</v>
      </c>
      <c r="EG123" s="10">
        <f>2*ATAN(0.5*Baggrundsdata!$J8/EG115/15000)/(2*3.1416)*360^2</f>
        <v>32.945175346996606</v>
      </c>
      <c r="EH123" s="10">
        <f>2*ATAN(0.5*Baggrundsdata!$J8/EH115/15000)/(2*3.1416)*360^2</f>
        <v>32.619383558742861</v>
      </c>
      <c r="EI123" s="10">
        <f>2*ATAN(0.5*Baggrundsdata!$J8/EI115/15000)/(2*3.1416)*360^2</f>
        <v>32.347844122910466</v>
      </c>
      <c r="EJ123" s="10">
        <f>2*ATAN(0.5*Baggrundsdata!$J8/EJ115/15000)/(2*3.1416)*360^2</f>
        <v>32.130030916579329</v>
      </c>
      <c r="EK123" s="10">
        <f>2*ATAN(0.5*Baggrundsdata!$J8/EK115/15000)/(2*3.1416)*360^2</f>
        <v>31.965464534335847</v>
      </c>
      <c r="EL123" s="10">
        <f>2*ATAN(0.5*Baggrundsdata!$J8/EL115/15000)/(2*3.1416)*360^2</f>
        <v>31.853750285606981</v>
      </c>
      <c r="EM123" s="10">
        <f>2*ATAN(0.5*Baggrundsdata!$J8/EM115/15000)/(2*3.1416)*360^2</f>
        <v>31.794604816626503</v>
      </c>
      <c r="EN123" s="10">
        <f>2*ATAN(0.5*Baggrundsdata!$J8/EN115/15000)/(2*3.1416)*360^2</f>
        <v>31.78787317247907</v>
      </c>
      <c r="EO123" s="10">
        <f>2*ATAN(0.5*Baggrundsdata!$J8/EO115/15000)/(2*3.1416)*360^2</f>
        <v>31.833537502881285</v>
      </c>
      <c r="EP123" s="10">
        <f>2*ATAN(0.5*Baggrundsdata!$J8/EP115/15000)/(2*3.1416)*360^2</f>
        <v>31.931718038738865</v>
      </c>
      <c r="EQ123" s="10">
        <f>2*ATAN(0.5*Baggrundsdata!$J8/EQ115/15000)/(2*3.1416)*360^2</f>
        <v>32.082666410379979</v>
      </c>
      <c r="ER123" s="10">
        <f>2*ATAN(0.5*Baggrundsdata!$J8/ER115/15000)/(2*3.1416)*360^2</f>
        <v>32.286750824633828</v>
      </c>
      <c r="ES123" s="10">
        <f>2*ATAN(0.5*Baggrundsdata!$J8/ES115/15000)/(2*3.1416)*360^2</f>
        <v>32.544432048164452</v>
      </c>
      <c r="ET123" s="10">
        <f>2*ATAN(0.5*Baggrundsdata!$J8/ET115/15000)/(2*3.1416)*360^2</f>
        <v>32.856228542797353</v>
      </c>
      <c r="EU123" s="10">
        <f>2*ATAN(0.5*Baggrundsdata!$J8/EU115/15000)/(2*3.1416)*360^2</f>
        <v>33.222668455356569</v>
      </c>
      <c r="EV123" s="10">
        <f>2*ATAN(0.5*Baggrundsdata!$J8/EV115/15000)/(2*3.1416)*360^2</f>
        <v>33.64422548184487</v>
      </c>
    </row>
    <row r="124" spans="1:152">
      <c r="B124" t="str">
        <f>B116</f>
        <v>Saturn</v>
      </c>
      <c r="C124" s="10">
        <f>2*ATAN(0.5*Baggrundsdata!$J9/C116/15000)/(2*3.1416)*360^2</f>
        <v>16.105256868578234</v>
      </c>
      <c r="D124" s="10">
        <f>2*ATAN(0.5*Baggrundsdata!$J9/D116/15000)/(2*3.1416)*360^2</f>
        <v>16.126004816514005</v>
      </c>
      <c r="E124" s="10">
        <f>2*ATAN(0.5*Baggrundsdata!$J9/E116/15000)/(2*3.1416)*360^2</f>
        <v>16.165687000705041</v>
      </c>
      <c r="F124" s="10">
        <f>2*ATAN(0.5*Baggrundsdata!$J9/F116/15000)/(2*3.1416)*360^2</f>
        <v>16.224181271047918</v>
      </c>
      <c r="G124" s="10">
        <f>2*ATAN(0.5*Baggrundsdata!$J9/G116/15000)/(2*3.1416)*360^2</f>
        <v>16.301295728903554</v>
      </c>
      <c r="H124" s="10">
        <f>2*ATAN(0.5*Baggrundsdata!$J9/H116/15000)/(2*3.1416)*360^2</f>
        <v>16.396755437160067</v>
      </c>
      <c r="I124" s="10">
        <f>2*ATAN(0.5*Baggrundsdata!$J9/I116/15000)/(2*3.1416)*360^2</f>
        <v>16.510184651686014</v>
      </c>
      <c r="J124" s="10">
        <f>2*ATAN(0.5*Baggrundsdata!$J9/J116/15000)/(2*3.1416)*360^2</f>
        <v>16.641084507397597</v>
      </c>
      <c r="K124" s="10">
        <f>2*ATAN(0.5*Baggrundsdata!$J9/K116/15000)/(2*3.1416)*360^2</f>
        <v>16.788806187103251</v>
      </c>
      <c r="L124" s="10">
        <f>2*ATAN(0.5*Baggrundsdata!$J9/L116/15000)/(2*3.1416)*360^2</f>
        <v>16.952519780550805</v>
      </c>
      <c r="M124" s="10">
        <f>2*ATAN(0.5*Baggrundsdata!$J9/M116/15000)/(2*3.1416)*360^2</f>
        <v>17.131179329991319</v>
      </c>
      <c r="N124" s="10">
        <f>2*ATAN(0.5*Baggrundsdata!$J9/N116/15000)/(2*3.1416)*360^2</f>
        <v>17.323484982797314</v>
      </c>
      <c r="O124" s="10">
        <f>2*ATAN(0.5*Baggrundsdata!$J9/O116/15000)/(2*3.1416)*360^2</f>
        <v>17.527843752585643</v>
      </c>
      <c r="P124" s="10">
        <f>2*ATAN(0.5*Baggrundsdata!$J9/P116/15000)/(2*3.1416)*360^2</f>
        <v>17.742331136878029</v>
      </c>
      <c r="Q124" s="10">
        <f>2*ATAN(0.5*Baggrundsdata!$J9/Q116/15000)/(2*3.1416)*360^2</f>
        <v>17.964656736288525</v>
      </c>
      <c r="R124" s="10">
        <f>2*ATAN(0.5*Baggrundsdata!$J9/R116/15000)/(2*3.1416)*360^2</f>
        <v>18.192138012405831</v>
      </c>
      <c r="S124" s="10">
        <f>2*ATAN(0.5*Baggrundsdata!$J9/S116/15000)/(2*3.1416)*360^2</f>
        <v>18.421687296593522</v>
      </c>
      <c r="T124" s="10">
        <f>2*ATAN(0.5*Baggrundsdata!$J9/T116/15000)/(2*3.1416)*360^2</f>
        <v>18.649817935895836</v>
      </c>
      <c r="U124" s="10">
        <f>2*ATAN(0.5*Baggrundsdata!$J9/U116/15000)/(2*3.1416)*360^2</f>
        <v>18.872675776206194</v>
      </c>
      <c r="V124" s="10">
        <f>2*ATAN(0.5*Baggrundsdata!$J9/V116/15000)/(2*3.1416)*360^2</f>
        <v>19.086101722210987</v>
      </c>
      <c r="W124" s="10">
        <f>2*ATAN(0.5*Baggrundsdata!$J9/W116/15000)/(2*3.1416)*360^2</f>
        <v>19.285729561616932</v>
      </c>
      <c r="X124" s="10">
        <f>2*ATAN(0.5*Baggrundsdata!$J9/X116/15000)/(2*3.1416)*360^2</f>
        <v>19.467120372992028</v>
      </c>
      <c r="Y124" s="10">
        <f>2*ATAN(0.5*Baggrundsdata!$J9/Y116/15000)/(2*3.1416)*360^2</f>
        <v>19.625930645062407</v>
      </c>
      <c r="Z124" s="10">
        <f>2*ATAN(0.5*Baggrundsdata!$J9/Z116/15000)/(2*3.1416)*360^2</f>
        <v>19.758106056236659</v>
      </c>
      <c r="AA124" s="10">
        <f>2*ATAN(0.5*Baggrundsdata!$J9/AA116/15000)/(2*3.1416)*360^2</f>
        <v>19.86008744316117</v>
      </c>
      <c r="AB124" s="10">
        <f>2*ATAN(0.5*Baggrundsdata!$J9/AB116/15000)/(2*3.1416)*360^2</f>
        <v>19.929010929182965</v>
      </c>
      <c r="AC124" s="10">
        <f>2*ATAN(0.5*Baggrundsdata!$J9/AC116/15000)/(2*3.1416)*360^2</f>
        <v>19.96288172795542</v>
      </c>
      <c r="AD124" s="10">
        <f>2*ATAN(0.5*Baggrundsdata!$J9/AD116/15000)/(2*3.1416)*360^2</f>
        <v>19.960701801558955</v>
      </c>
      <c r="AE124" s="10">
        <f>2*ATAN(0.5*Baggrundsdata!$J9/AE116/15000)/(2*3.1416)*360^2</f>
        <v>19.922535738208794</v>
      </c>
      <c r="AF124" s="10">
        <f>2*ATAN(0.5*Baggrundsdata!$J9/AF116/15000)/(2*3.1416)*360^2</f>
        <v>19.849506448700772</v>
      </c>
      <c r="AG124" s="10">
        <f>2*ATAN(0.5*Baggrundsdata!$J9/AG116/15000)/(2*3.1416)*360^2</f>
        <v>19.74372123707478</v>
      </c>
      <c r="AH124" s="10">
        <f>2*ATAN(0.5*Baggrundsdata!$J9/AH116/15000)/(2*3.1416)*360^2</f>
        <v>19.608137641734221</v>
      </c>
      <c r="AI124" s="10">
        <f>2*ATAN(0.5*Baggrundsdata!$J9/AI116/15000)/(2*3.1416)*360^2</f>
        <v>19.446385365557365</v>
      </c>
      <c r="AJ124" s="10">
        <f>2*ATAN(0.5*Baggrundsdata!$J9/AJ116/15000)/(2*3.1416)*360^2</f>
        <v>19.262564381747453</v>
      </c>
      <c r="AK124" s="10">
        <f>2*ATAN(0.5*Baggrundsdata!$J9/AK116/15000)/(2*3.1416)*360^2</f>
        <v>19.061039553820436</v>
      </c>
      <c r="AL124" s="10">
        <f>2*ATAN(0.5*Baggrundsdata!$J9/AL116/15000)/(2*3.1416)*360^2</f>
        <v>18.846249337171304</v>
      </c>
      <c r="AM124" s="10">
        <f>2*ATAN(0.5*Baggrundsdata!$J9/AM116/15000)/(2*3.1416)*360^2</f>
        <v>18.622541402006679</v>
      </c>
      <c r="AN124" s="10">
        <f>2*ATAN(0.5*Baggrundsdata!$J9/AN116/15000)/(2*3.1416)*360^2</f>
        <v>18.394042573743072</v>
      </c>
      <c r="AO124" s="10">
        <f>2*ATAN(0.5*Baggrundsdata!$J9/AO116/15000)/(2*3.1416)*360^2</f>
        <v>18.164565395516451</v>
      </c>
      <c r="AP124" s="10">
        <f>2*ATAN(0.5*Baggrundsdata!$J9/AP116/15000)/(2*3.1416)*360^2</f>
        <v>17.937549575327814</v>
      </c>
      <c r="AQ124" s="10">
        <f>2*ATAN(0.5*Baggrundsdata!$J9/AQ116/15000)/(2*3.1416)*360^2</f>
        <v>17.716033876632515</v>
      </c>
      <c r="AR124" s="10">
        <f>2*ATAN(0.5*Baggrundsdata!$J9/AR116/15000)/(2*3.1416)*360^2</f>
        <v>17.502652605430988</v>
      </c>
      <c r="AS124" s="10">
        <f>2*ATAN(0.5*Baggrundsdata!$J9/AS116/15000)/(2*3.1416)*360^2</f>
        <v>17.299650497019773</v>
      </c>
      <c r="AT124" s="10">
        <f>2*ATAN(0.5*Baggrundsdata!$J9/AT116/15000)/(2*3.1416)*360^2</f>
        <v>17.108910190839257</v>
      </c>
      <c r="AU124" s="10">
        <f>2*ATAN(0.5*Baggrundsdata!$J9/AU116/15000)/(2*3.1416)*360^2</f>
        <v>16.93198729233567</v>
      </c>
      <c r="AV124" s="10">
        <f>2*ATAN(0.5*Baggrundsdata!$J9/AV116/15000)/(2*3.1416)*360^2</f>
        <v>16.770149006106241</v>
      </c>
      <c r="AW124" s="10">
        <f>2*ATAN(0.5*Baggrundsdata!$J9/AW116/15000)/(2*3.1416)*360^2</f>
        <v>16.624413309967242</v>
      </c>
      <c r="AX124" s="10">
        <f>2*ATAN(0.5*Baggrundsdata!$J9/AX116/15000)/(2*3.1416)*360^2</f>
        <v>16.495586520402277</v>
      </c>
      <c r="AY124" s="10">
        <f>2*ATAN(0.5*Baggrundsdata!$J9/AY116/15000)/(2*3.1416)*360^2</f>
        <v>16.384297826675411</v>
      </c>
      <c r="AZ124" s="10">
        <f>2*ATAN(0.5*Baggrundsdata!$J9/AZ116/15000)/(2*3.1416)*360^2</f>
        <v>16.291029932118839</v>
      </c>
      <c r="BA124" s="10">
        <f>2*ATAN(0.5*Baggrundsdata!$J9/BA116/15000)/(2*3.1416)*360^2</f>
        <v>16.216145347751389</v>
      </c>
      <c r="BB124" s="10">
        <f>2*ATAN(0.5*Baggrundsdata!$J9/BB116/15000)/(2*3.1416)*360^2</f>
        <v>16.159908157682604</v>
      </c>
      <c r="BC124" s="10">
        <f>2*ATAN(0.5*Baggrundsdata!$J9/BC116/15000)/(2*3.1416)*360^2</f>
        <v>16.122501243562695</v>
      </c>
      <c r="BD124" s="10">
        <f>2*ATAN(0.5*Baggrundsdata!$J9/BD116/15000)/(2*3.1416)*360^2</f>
        <v>16.104039041712518</v>
      </c>
      <c r="BE124" s="10">
        <f>2*ATAN(0.5*Baggrundsdata!$J9/BE116/15000)/(2*3.1416)*360^2</f>
        <v>16.104575933676909</v>
      </c>
      <c r="BF124" s="10">
        <f>2*ATAN(0.5*Baggrundsdata!$J9/BF116/15000)/(2*3.1416)*360^2</f>
        <v>16.124110357476003</v>
      </c>
      <c r="BG124" s="10">
        <f>2*ATAN(0.5*Baggrundsdata!$J9/BG116/15000)/(2*3.1416)*360^2</f>
        <v>16.162584688335251</v>
      </c>
      <c r="BH124" s="10">
        <f>2*ATAN(0.5*Baggrundsdata!$J9/BH116/15000)/(2*3.1416)*360^2</f>
        <v>16.219880887423535</v>
      </c>
      <c r="BI124" s="10">
        <f>2*ATAN(0.5*Baggrundsdata!$J9/BI116/15000)/(2*3.1416)*360^2</f>
        <v>16.295811867213796</v>
      </c>
      <c r="BJ124" s="10">
        <f>2*ATAN(0.5*Baggrundsdata!$J9/BJ116/15000)/(2*3.1416)*360^2</f>
        <v>16.390108484629895</v>
      </c>
      <c r="BK124" s="10">
        <f>2*ATAN(0.5*Baggrundsdata!$J9/BK116/15000)/(2*3.1416)*360^2</f>
        <v>16.502402061526904</v>
      </c>
      <c r="BL124" s="10">
        <f>2*ATAN(0.5*Baggrundsdata!$J9/BL116/15000)/(2*3.1416)*360^2</f>
        <v>16.632202361978177</v>
      </c>
      <c r="BM124" s="10">
        <f>2*ATAN(0.5*Baggrundsdata!$J9/BM116/15000)/(2*3.1416)*360^2</f>
        <v>16.778871046194379</v>
      </c>
      <c r="BN124" s="10">
        <f>2*ATAN(0.5*Baggrundsdata!$J9/BN116/15000)/(2*3.1416)*360^2</f>
        <v>16.941590794032585</v>
      </c>
      <c r="BO124" s="10">
        <f>2*ATAN(0.5*Baggrundsdata!$J9/BO116/15000)/(2*3.1416)*360^2</f>
        <v>17.119330572148311</v>
      </c>
      <c r="BP124" s="10">
        <f>2*ATAN(0.5*Baggrundsdata!$J9/BP116/15000)/(2*3.1416)*360^2</f>
        <v>17.310807933694068</v>
      </c>
      <c r="BQ124" s="10">
        <f>2*ATAN(0.5*Baggrundsdata!$J9/BQ116/15000)/(2*3.1416)*360^2</f>
        <v>17.514449809907113</v>
      </c>
      <c r="BR124" s="10">
        <f>2*ATAN(0.5*Baggrundsdata!$J9/BR116/15000)/(2*3.1416)*360^2</f>
        <v>17.728353989044773</v>
      </c>
      <c r="BS124" s="10">
        <f>2*ATAN(0.5*Baggrundsdata!$J9/BS116/15000)/(2*3.1416)*360^2</f>
        <v>17.950254366604547</v>
      </c>
      <c r="BT124" s="10">
        <f>2*ATAN(0.5*Baggrundsdata!$J9/BT116/15000)/(2*3.1416)*360^2</f>
        <v>18.177494039523435</v>
      </c>
      <c r="BU124" s="10">
        <f>2*ATAN(0.5*Baggrundsdata!$J9/BU116/15000)/(2*3.1416)*360^2</f>
        <v>18.407011297896087</v>
      </c>
      <c r="BV124" s="10">
        <f>2*ATAN(0.5*Baggrundsdata!$J9/BV116/15000)/(2*3.1416)*360^2</f>
        <v>18.635344361566734</v>
      </c>
      <c r="BW124" s="10">
        <f>2*ATAN(0.5*Baggrundsdata!$J9/BW116/15000)/(2*3.1416)*360^2</f>
        <v>18.858661061352205</v>
      </c>
      <c r="BX124" s="10">
        <f>2*ATAN(0.5*Baggrundsdata!$J9/BX116/15000)/(2*3.1416)*360^2</f>
        <v>19.072819263400092</v>
      </c>
      <c r="BY124" s="10">
        <f>2*ATAN(0.5*Baggrundsdata!$J9/BY116/15000)/(2*3.1416)*360^2</f>
        <v>19.273462361277442</v>
      </c>
      <c r="BZ124" s="10">
        <f>2*ATAN(0.5*Baggrundsdata!$J9/BZ116/15000)/(2*3.1416)*360^2</f>
        <v>19.456151379593226</v>
      </c>
      <c r="CA124" s="10">
        <f>2*ATAN(0.5*Baggrundsdata!$J9/CA116/15000)/(2*3.1416)*360^2</f>
        <v>19.61653112022611</v>
      </c>
      <c r="CB124" s="10">
        <f>2*ATAN(0.5*Baggrundsdata!$J9/CB116/15000)/(2*3.1416)*360^2</f>
        <v>19.75052264837008</v>
      </c>
      <c r="CC124" s="10">
        <f>2*ATAN(0.5*Baggrundsdata!$J9/CC116/15000)/(2*3.1416)*360^2</f>
        <v>19.854528981055577</v>
      </c>
      <c r="CD124" s="10">
        <f>2*ATAN(0.5*Baggrundsdata!$J9/CD116/15000)/(2*3.1416)*360^2</f>
        <v>19.92563619046269</v>
      </c>
      <c r="CE124" s="10">
        <f>2*ATAN(0.5*Baggrundsdata!$J9/CE116/15000)/(2*3.1416)*360^2</f>
        <v>19.961789509336011</v>
      </c>
      <c r="CF124" s="10">
        <f>2*ATAN(0.5*Baggrundsdata!$J9/CF116/15000)/(2*3.1416)*360^2</f>
        <v>19.961924470081158</v>
      </c>
      <c r="CG124" s="10">
        <f>2*ATAN(0.5*Baggrundsdata!$J9/CG116/15000)/(2*3.1416)*360^2</f>
        <v>19.92603707390677</v>
      </c>
      <c r="CH124" s="10">
        <f>2*ATAN(0.5*Baggrundsdata!$J9/CH116/15000)/(2*3.1416)*360^2</f>
        <v>19.855184057276769</v>
      </c>
      <c r="CI124" s="10">
        <f>2*ATAN(0.5*Baggrundsdata!$J9/CI116/15000)/(2*3.1416)*360^2</f>
        <v>19.751413221279147</v>
      </c>
      <c r="CJ124" s="10">
        <f>2*ATAN(0.5*Baggrundsdata!$J9/CJ116/15000)/(2*3.1416)*360^2</f>
        <v>19.617632695014478</v>
      </c>
      <c r="CK124" s="10">
        <f>2*ATAN(0.5*Baggrundsdata!$J9/CK116/15000)/(2*3.1416)*360^2</f>
        <v>19.457435094314775</v>
      </c>
      <c r="CL124" s="10">
        <f>2*ATAN(0.5*Baggrundsdata!$J9/CL116/15000)/(2*3.1416)*360^2</f>
        <v>19.274896527737464</v>
      </c>
      <c r="CM124" s="10">
        <f>2*ATAN(0.5*Baggrundsdata!$J9/CM116/15000)/(2*3.1416)*360^2</f>
        <v>19.074370871590101</v>
      </c>
      <c r="CN124" s="10">
        <f>2*ATAN(0.5*Baggrundsdata!$J9/CN116/15000)/(2*3.1416)*360^2</f>
        <v>18.860297130257457</v>
      </c>
      <c r="CO124" s="10">
        <f>2*ATAN(0.5*Baggrundsdata!$J9/CO116/15000)/(2*3.1416)*360^2</f>
        <v>18.637033058269125</v>
      </c>
      <c r="CP124" s="10">
        <f>2*ATAN(0.5*Baggrundsdata!$J9/CP116/15000)/(2*3.1416)*360^2</f>
        <v>18.408722787458093</v>
      </c>
      <c r="CQ124" s="10">
        <f>2*ATAN(0.5*Baggrundsdata!$J9/CQ116/15000)/(2*3.1416)*360^2</f>
        <v>18.179201063275286</v>
      </c>
      <c r="CR124" s="10">
        <f>2*ATAN(0.5*Baggrundsdata!$J9/CR116/15000)/(2*3.1416)*360^2</f>
        <v>17.951932572344926</v>
      </c>
      <c r="CS124" s="10">
        <f>2*ATAN(0.5*Baggrundsdata!$J9/CS116/15000)/(2*3.1416)*360^2</f>
        <v>17.729982052369632</v>
      </c>
      <c r="CT124" s="10">
        <f>2*ATAN(0.5*Baggrundsdata!$J9/CT116/15000)/(2*3.1416)*360^2</f>
        <v>17.516009392531007</v>
      </c>
      <c r="CU124" s="10">
        <f>2*ATAN(0.5*Baggrundsdata!$J9/CU116/15000)/(2*3.1416)*360^2</f>
        <v>17.31228352442168</v>
      </c>
      <c r="CV124" s="10">
        <f>2*ATAN(0.5*Baggrundsdata!$J9/CV116/15000)/(2*3.1416)*360^2</f>
        <v>17.120709251532343</v>
      </c>
      <c r="CW124" s="10">
        <f>2*ATAN(0.5*Baggrundsdata!$J9/CW116/15000)/(2*3.1416)*360^2</f>
        <v>16.942861956872754</v>
      </c>
      <c r="CX124" s="10">
        <f>2*ATAN(0.5*Baggrundsdata!$J9/CX116/15000)/(2*3.1416)*360^2</f>
        <v>16.780026108513475</v>
      </c>
      <c r="CY124" s="10">
        <f>2*ATAN(0.5*Baggrundsdata!$J9/CY116/15000)/(2*3.1416)*360^2</f>
        <v>16.633234472014049</v>
      </c>
      <c r="CZ124" s="10">
        <f>2*ATAN(0.5*Baggrundsdata!$J9/CZ116/15000)/(2*3.1416)*360^2</f>
        <v>16.503305828181837</v>
      </c>
      <c r="DA124" s="10">
        <f>2*ATAN(0.5*Baggrundsdata!$J9/DA116/15000)/(2*3.1416)*360^2</f>
        <v>16.390879731944118</v>
      </c>
      <c r="DB124" s="10">
        <f>2*ATAN(0.5*Baggrundsdata!$J9/DB116/15000)/(2*3.1416)*360^2</f>
        <v>16.296447419774637</v>
      </c>
      <c r="DC124" s="10">
        <f>2*ATAN(0.5*Baggrundsdata!$J9/DC116/15000)/(2*3.1416)*360^2</f>
        <v>16.220378389054279</v>
      </c>
      <c r="DD124" s="10">
        <f>2*ATAN(0.5*Baggrundsdata!$J9/DD116/15000)/(2*3.1416)*360^2</f>
        <v>16.162942454743643</v>
      </c>
      <c r="DE124" s="10">
        <f>2*ATAN(0.5*Baggrundsdata!$J9/DE116/15000)/(2*3.1416)*360^2</f>
        <v>16.124327262587929</v>
      </c>
      <c r="DF124" s="10">
        <f>2*ATAN(0.5*Baggrundsdata!$J9/DF116/15000)/(2*3.1416)*360^2</f>
        <v>16.104651328955864</v>
      </c>
      <c r="DG124" s="10">
        <f>2*ATAN(0.5*Baggrundsdata!$J9/DG116/15000)/(2*3.1416)*360^2</f>
        <v>16.103972707717794</v>
      </c>
      <c r="DH124" s="10">
        <f>2*ATAN(0.5*Baggrundsdata!$J9/DH116/15000)/(2*3.1416)*360^2</f>
        <v>16.122293373199007</v>
      </c>
      <c r="DI124" s="10">
        <f>2*ATAN(0.5*Baggrundsdata!$J9/DI116/15000)/(2*3.1416)*360^2</f>
        <v>16.1595593709349</v>
      </c>
      <c r="DJ124" s="10">
        <f>2*ATAN(0.5*Baggrundsdata!$J9/DJ116/15000)/(2*3.1416)*360^2</f>
        <v>16.215656738086761</v>
      </c>
      <c r="DK124" s="10">
        <f>2*ATAN(0.5*Baggrundsdata!$J9/DK116/15000)/(2*3.1416)*360^2</f>
        <v>16.290403145084156</v>
      </c>
      <c r="DL124" s="10">
        <f>2*ATAN(0.5*Baggrundsdata!$J9/DL116/15000)/(2*3.1416)*360^2</f>
        <v>16.383535171431145</v>
      </c>
      <c r="DM124" s="10">
        <f>2*ATAN(0.5*Baggrundsdata!$J9/DM116/15000)/(2*3.1416)*360^2</f>
        <v>16.494691114904754</v>
      </c>
      <c r="DN124" s="10">
        <f>2*ATAN(0.5*Baggrundsdata!$J9/DN116/15000)/(2*3.1416)*360^2</f>
        <v>16.62338926011509</v>
      </c>
      <c r="DO124" s="10">
        <f>2*ATAN(0.5*Baggrundsdata!$J9/DO116/15000)/(2*3.1416)*360^2</f>
        <v>16.76900161825132</v>
      </c>
      <c r="DP124" s="10">
        <f>2*ATAN(0.5*Baggrundsdata!$J9/DP116/15000)/(2*3.1416)*360^2</f>
        <v>16.930723316945727</v>
      </c>
      <c r="DQ124" s="10">
        <f>2*ATAN(0.5*Baggrundsdata!$J9/DQ116/15000)/(2*3.1416)*360^2</f>
        <v>17.107538092595892</v>
      </c>
      <c r="DR124" s="10">
        <f>2*ATAN(0.5*Baggrundsdata!$J9/DR116/15000)/(2*3.1416)*360^2</f>
        <v>17.298180743054154</v>
      </c>
      <c r="DS124" s="10">
        <f>2*ATAN(0.5*Baggrundsdata!$J9/DS116/15000)/(2*3.1416)*360^2</f>
        <v>17.501097958605133</v>
      </c>
      <c r="DT124" s="10">
        <f>2*ATAN(0.5*Baggrundsdata!$J9/DT116/15000)/(2*3.1416)*360^2</f>
        <v>17.714409674751046</v>
      </c>
      <c r="DU124" s="10">
        <f>2*ATAN(0.5*Baggrundsdata!$J9/DU116/15000)/(2*3.1416)*360^2</f>
        <v>17.935873970118919</v>
      </c>
      <c r="DV124" s="10">
        <f>2*ATAN(0.5*Baggrundsdata!$J9/DV116/15000)/(2*3.1416)*360^2</f>
        <v>18.16285951770335</v>
      </c>
      <c r="DW124" s="10">
        <f>2*ATAN(0.5*Baggrundsdata!$J9/DW116/15000)/(2*3.1416)*360^2</f>
        <v>18.392330583562146</v>
      </c>
      <c r="DX124" s="10">
        <f>2*ATAN(0.5*Baggrundsdata!$J9/DX116/15000)/(2*3.1416)*360^2</f>
        <v>18.620850379703356</v>
      </c>
      <c r="DY124" s="10">
        <f>2*ATAN(0.5*Baggrundsdata!$J9/DY116/15000)/(2*3.1416)*360^2</f>
        <v>18.844608967443353</v>
      </c>
      <c r="DZ124" s="10">
        <f>2*ATAN(0.5*Baggrundsdata!$J9/DZ116/15000)/(2*3.1416)*360^2</f>
        <v>19.059481564317629</v>
      </c>
      <c r="EA124" s="10">
        <f>2*ATAN(0.5*Baggrundsdata!$J9/EA116/15000)/(2*3.1416)*360^2</f>
        <v>19.261121710811803</v>
      </c>
      <c r="EB124" s="10">
        <f>2*ATAN(0.5*Baggrundsdata!$J9/EB116/15000)/(2*3.1416)*360^2</f>
        <v>19.445091059626051</v>
      </c>
      <c r="EC124" s="10">
        <f>2*ATAN(0.5*Baggrundsdata!$J9/EC116/15000)/(2*3.1416)*360^2</f>
        <v>19.607023517453069</v>
      </c>
      <c r="ED124" s="10">
        <f>2*ATAN(0.5*Baggrundsdata!$J9/ED116/15000)/(2*3.1416)*360^2</f>
        <v>19.742816383562161</v>
      </c>
      <c r="EE124" s="10">
        <f>2*ATAN(0.5*Baggrundsdata!$J9/EE116/15000)/(2*3.1416)*360^2</f>
        <v>19.84883568484792</v>
      </c>
      <c r="EF124" s="10">
        <f>2*ATAN(0.5*Baggrundsdata!$J9/EF116/15000)/(2*3.1416)*360^2</f>
        <v>19.922118169446794</v>
      </c>
      <c r="EG124" s="10">
        <f>2*ATAN(0.5*Baggrundsdata!$J9/EG116/15000)/(2*3.1416)*360^2</f>
        <v>19.960549631064573</v>
      </c>
      <c r="EH124" s="10">
        <f>2*ATAN(0.5*Baggrundsdata!$J9/EH116/15000)/(2*3.1416)*360^2</f>
        <v>19.962999462506307</v>
      </c>
      <c r="EI124" s="10">
        <f>2*ATAN(0.5*Baggrundsdata!$J9/EI116/15000)/(2*3.1416)*360^2</f>
        <v>19.929395079075665</v>
      </c>
      <c r="EJ124" s="10">
        <f>2*ATAN(0.5*Baggrundsdata!$J9/EJ116/15000)/(2*3.1416)*360^2</f>
        <v>19.860726754890667</v>
      </c>
      <c r="EK124" s="10">
        <f>2*ATAN(0.5*Baggrundsdata!$J9/EK116/15000)/(2*3.1416)*360^2</f>
        <v>19.758982247877984</v>
      </c>
      <c r="EL124" s="10">
        <f>2*ATAN(0.5*Baggrundsdata!$J9/EL116/15000)/(2*3.1416)*360^2</f>
        <v>19.627019551797805</v>
      </c>
      <c r="EM124" s="10">
        <f>2*ATAN(0.5*Baggrundsdata!$J9/EM116/15000)/(2*3.1416)*360^2</f>
        <v>19.468393366399461</v>
      </c>
      <c r="EN124" s="10">
        <f>2*ATAN(0.5*Baggrundsdata!$J9/EN116/15000)/(2*3.1416)*360^2</f>
        <v>19.287155088145436</v>
      </c>
      <c r="EO124" s="10">
        <f>2*ATAN(0.5*Baggrundsdata!$J9/EO116/15000)/(2*3.1416)*360^2</f>
        <v>19.08764681383138</v>
      </c>
      <c r="EP124" s="10">
        <f>2*ATAN(0.5*Baggrundsdata!$J9/EP116/15000)/(2*3.1416)*360^2</f>
        <v>18.874307413820056</v>
      </c>
      <c r="EQ124" s="10">
        <f>2*ATAN(0.5*Baggrundsdata!$J9/EQ116/15000)/(2*3.1416)*360^2</f>
        <v>18.651504184792671</v>
      </c>
      <c r="ER124" s="10">
        <f>2*ATAN(0.5*Baggrundsdata!$J9/ER116/15000)/(2*3.1416)*360^2</f>
        <v>18.423398173952474</v>
      </c>
      <c r="ES124" s="10">
        <f>2*ATAN(0.5*Baggrundsdata!$J9/ES116/15000)/(2*3.1416)*360^2</f>
        <v>18.193846082469438</v>
      </c>
      <c r="ET124" s="10">
        <f>2*ATAN(0.5*Baggrundsdata!$J9/ET116/15000)/(2*3.1416)*360^2</f>
        <v>17.96633745537083</v>
      </c>
      <c r="EU124" s="10">
        <f>2*ATAN(0.5*Baggrundsdata!$J9/EU116/15000)/(2*3.1416)*360^2</f>
        <v>17.743962986707992</v>
      </c>
      <c r="EV124" s="10">
        <f>2*ATAN(0.5*Baggrundsdata!$J9/EV116/15000)/(2*3.1416)*360^2</f>
        <v>17.529408207656225</v>
      </c>
    </row>
    <row r="125" spans="1:152">
      <c r="B125" t="str">
        <f t="shared" ref="B125:B126" si="240">B117</f>
        <v>Uranus</v>
      </c>
      <c r="C125" s="10">
        <f>2*ATAN(0.5*Baggrundsdata!$J10/C117/15000)/(2*3.1416)*360^2</f>
        <v>3.8195621962083122</v>
      </c>
      <c r="D125" s="10">
        <f>2*ATAN(0.5*Baggrundsdata!$J10/D117/15000)/(2*3.1416)*360^2</f>
        <v>3.8121858960907433</v>
      </c>
      <c r="E125" s="10">
        <f>2*ATAN(0.5*Baggrundsdata!$J10/E117/15000)/(2*3.1416)*360^2</f>
        <v>3.8019759849587831</v>
      </c>
      <c r="F125" s="10">
        <f>2*ATAN(0.5*Baggrundsdata!$J10/F117/15000)/(2*3.1416)*360^2</f>
        <v>3.7891432203999096</v>
      </c>
      <c r="G125" s="10">
        <f>2*ATAN(0.5*Baggrundsdata!$J10/G117/15000)/(2*3.1416)*360^2</f>
        <v>3.7739462928852068</v>
      </c>
      <c r="H125" s="10">
        <f>2*ATAN(0.5*Baggrundsdata!$J10/H117/15000)/(2*3.1416)*360^2</f>
        <v>3.756682727833685</v>
      </c>
      <c r="I125" s="10">
        <f>2*ATAN(0.5*Baggrundsdata!$J10/I117/15000)/(2*3.1416)*360^2</f>
        <v>3.737679091398364</v>
      </c>
      <c r="J125" s="10">
        <f>2*ATAN(0.5*Baggrundsdata!$J10/J117/15000)/(2*3.1416)*360^2</f>
        <v>3.7172810805709933</v>
      </c>
      <c r="K125" s="10">
        <f>2*ATAN(0.5*Baggrundsdata!$J10/K117/15000)/(2*3.1416)*360^2</f>
        <v>3.6958440125695202</v>
      </c>
      <c r="L125" s="10">
        <f>2*ATAN(0.5*Baggrundsdata!$J10/L117/15000)/(2*3.1416)*360^2</f>
        <v>3.6737241269973016</v>
      </c>
      <c r="M125" s="10">
        <f>2*ATAN(0.5*Baggrundsdata!$J10/M117/15000)/(2*3.1416)*360^2</f>
        <v>3.6512709940528016</v>
      </c>
      <c r="N125" s="10">
        <f>2*ATAN(0.5*Baggrundsdata!$J10/N117/15000)/(2*3.1416)*360^2</f>
        <v>3.6288211992269628</v>
      </c>
      <c r="O125" s="10">
        <f>2*ATAN(0.5*Baggrundsdata!$J10/O117/15000)/(2*3.1416)*360^2</f>
        <v>3.606693362353762</v>
      </c>
      <c r="P125" s="10">
        <f>2*ATAN(0.5*Baggrundsdata!$J10/P117/15000)/(2*3.1416)*360^2</f>
        <v>3.5851844551856646</v>
      </c>
      <c r="Q125" s="10">
        <f>2*ATAN(0.5*Baggrundsdata!$J10/Q117/15000)/(2*3.1416)*360^2</f>
        <v>3.5645673110874725</v>
      </c>
      <c r="R125" s="10">
        <f>2*ATAN(0.5*Baggrundsdata!$J10/R117/15000)/(2*3.1416)*360^2</f>
        <v>3.5450891734960845</v>
      </c>
      <c r="S125" s="10">
        <f>2*ATAN(0.5*Baggrundsdata!$J10/S117/15000)/(2*3.1416)*360^2</f>
        <v>3.5269711043056295</v>
      </c>
      <c r="T125" s="10">
        <f>2*ATAN(0.5*Baggrundsdata!$J10/T117/15000)/(2*3.1416)*360^2</f>
        <v>3.5104080655436913</v>
      </c>
      <c r="U125" s="10">
        <f>2*ATAN(0.5*Baggrundsdata!$J10/U117/15000)/(2*3.1416)*360^2</f>
        <v>3.49556949321935</v>
      </c>
      <c r="V125" s="10">
        <f>2*ATAN(0.5*Baggrundsdata!$J10/V117/15000)/(2*3.1416)*360^2</f>
        <v>3.482600196761434</v>
      </c>
      <c r="W125" s="10">
        <f>2*ATAN(0.5*Baggrundsdata!$J10/W117/15000)/(2*3.1416)*360^2</f>
        <v>3.471621437297284</v>
      </c>
      <c r="X125" s="10">
        <f>2*ATAN(0.5*Baggrundsdata!$J10/X117/15000)/(2*3.1416)*360^2</f>
        <v>3.4627320602020504</v>
      </c>
      <c r="Y125" s="10">
        <f>2*ATAN(0.5*Baggrundsdata!$J10/Y117/15000)/(2*3.1416)*360^2</f>
        <v>3.456009579763025</v>
      </c>
      <c r="Z125" s="10">
        <f>2*ATAN(0.5*Baggrundsdata!$J10/Z117/15000)/(2*3.1416)*360^2</f>
        <v>3.4515111351118453</v>
      </c>
      <c r="AA125" s="10">
        <f>2*ATAN(0.5*Baggrundsdata!$J10/AA117/15000)/(2*3.1416)*360^2</f>
        <v>3.4492742560915755</v>
      </c>
      <c r="AB125" s="10">
        <f>2*ATAN(0.5*Baggrundsdata!$J10/AB117/15000)/(2*3.1416)*360^2</f>
        <v>3.4493173952706546</v>
      </c>
      <c r="AC125" s="10">
        <f>2*ATAN(0.5*Baggrundsdata!$J10/AC117/15000)/(2*3.1416)*360^2</f>
        <v>3.4516401980946254</v>
      </c>
      <c r="AD125" s="10">
        <f>2*ATAN(0.5*Baggrundsdata!$J10/AD117/15000)/(2*3.1416)*360^2</f>
        <v>3.4562234976416226</v>
      </c>
      <c r="AE125" s="10">
        <f>2*ATAN(0.5*Baggrundsdata!$J10/AE117/15000)/(2*3.1416)*360^2</f>
        <v>3.4630290342401371</v>
      </c>
      <c r="AF125" s="10">
        <f>2*ATAN(0.5*Baggrundsdata!$J10/AF117/15000)/(2*3.1416)*360^2</f>
        <v>3.4719989140134797</v>
      </c>
      <c r="AG125" s="10">
        <f>2*ATAN(0.5*Baggrundsdata!$J10/AG117/15000)/(2*3.1416)*360^2</f>
        <v>3.4830548349290993</v>
      </c>
      <c r="AH125" s="10">
        <f>2*ATAN(0.5*Baggrundsdata!$J10/AH117/15000)/(2*3.1416)*360^2</f>
        <v>3.4960971247695602</v>
      </c>
      <c r="AI125" s="10">
        <f>2*ATAN(0.5*Baggrundsdata!$J10/AI117/15000)/(2*3.1416)*360^2</f>
        <v>3.511003653059571</v>
      </c>
      <c r="AJ125" s="10">
        <f>2*ATAN(0.5*Baggrundsdata!$J10/AJ117/15000)/(2*3.1416)*360^2</f>
        <v>3.52762869857149</v>
      </c>
      <c r="AK125" s="10">
        <f>2*ATAN(0.5*Baggrundsdata!$J10/AK117/15000)/(2*3.1416)*360^2</f>
        <v>3.5458018753980269</v>
      </c>
      <c r="AL125" s="10">
        <f>2*ATAN(0.5*Baggrundsdata!$J10/AL117/15000)/(2*3.1416)*360^2</f>
        <v>3.5653272430153873</v>
      </c>
      <c r="AM125" s="10">
        <f>2*ATAN(0.5*Baggrundsdata!$J10/AM117/15000)/(2*3.1416)*360^2</f>
        <v>3.5859827478946982</v>
      </c>
      <c r="AN125" s="10">
        <f>2*ATAN(0.5*Baggrundsdata!$J10/AN117/15000)/(2*3.1416)*360^2</f>
        <v>3.6075201639101393</v>
      </c>
      <c r="AO125" s="10">
        <f>2*ATAN(0.5*Baggrundsdata!$J10/AO117/15000)/(2*3.1416)*360^2</f>
        <v>3.6296657130612404</v>
      </c>
      <c r="AP125" s="10">
        <f>2*ATAN(0.5*Baggrundsdata!$J10/AP117/15000)/(2*3.1416)*360^2</f>
        <v>3.6521215531190308</v>
      </c>
      <c r="AQ125" s="10">
        <f>2*ATAN(0.5*Baggrundsdata!$J10/AQ117/15000)/(2*3.1416)*360^2</f>
        <v>3.6745683104217601</v>
      </c>
      <c r="AR125" s="10">
        <f>2*ATAN(0.5*Baggrundsdata!$J10/AR117/15000)/(2*3.1416)*360^2</f>
        <v>3.6966688098085059</v>
      </c>
      <c r="AS125" s="10">
        <f>2*ATAN(0.5*Baggrundsdata!$J10/AS117/15000)/(2*3.1416)*360^2</f>
        <v>3.718073105866071</v>
      </c>
      <c r="AT125" s="10">
        <f>2*ATAN(0.5*Baggrundsdata!$J10/AT117/15000)/(2*3.1416)*360^2</f>
        <v>3.7384248481827695</v>
      </c>
      <c r="AU125" s="10">
        <f>2*ATAN(0.5*Baggrundsdata!$J10/AU117/15000)/(2*3.1416)*360^2</f>
        <v>3.7573689187923183</v>
      </c>
      <c r="AV125" s="10">
        <f>2*ATAN(0.5*Baggrundsdata!$J10/AV117/15000)/(2*3.1416)*360^2</f>
        <v>3.7745601668463324</v>
      </c>
      <c r="AW125" s="10">
        <f>2*ATAN(0.5*Baggrundsdata!$J10/AW117/15000)/(2*3.1416)*360^2</f>
        <v>3.7896729425523534</v>
      </c>
      <c r="AX125" s="10">
        <f>2*ATAN(0.5*Baggrundsdata!$J10/AX117/15000)/(2*3.1416)*360^2</f>
        <v>3.8024110126048272</v>
      </c>
      <c r="AY125" s="10">
        <f>2*ATAN(0.5*Baggrundsdata!$J10/AY117/15000)/(2*3.1416)*360^2</f>
        <v>3.8125173389076785</v>
      </c>
      <c r="AZ125" s="10">
        <f>2*ATAN(0.5*Baggrundsdata!$J10/AZ117/15000)/(2*3.1416)*360^2</f>
        <v>3.819783138427522</v>
      </c>
      <c r="BA125" s="10">
        <f>2*ATAN(0.5*Baggrundsdata!$J10/BA117/15000)/(2*3.1416)*360^2</f>
        <v>3.8240556294032753</v>
      </c>
      <c r="BB125" s="10">
        <f>2*ATAN(0.5*Baggrundsdata!$J10/BB117/15000)/(2*3.1416)*360^2</f>
        <v>3.8252439171391051</v>
      </c>
      <c r="BC125" s="10">
        <f>2*ATAN(0.5*Baggrundsdata!$J10/BC117/15000)/(2*3.1416)*360^2</f>
        <v>3.8233225820564525</v>
      </c>
      <c r="BD125" s="10">
        <f>2*ATAN(0.5*Baggrundsdata!$J10/BD117/15000)/(2*3.1416)*360^2</f>
        <v>3.8183326946057408</v>
      </c>
      <c r="BE125" s="10">
        <f>2*ATAN(0.5*Baggrundsdata!$J10/BE117/15000)/(2*3.1416)*360^2</f>
        <v>3.810380177964102</v>
      </c>
      <c r="BF125" s="10">
        <f>2*ATAN(0.5*Baggrundsdata!$J10/BF117/15000)/(2*3.1416)*360^2</f>
        <v>3.7996316458302348</v>
      </c>
      <c r="BG125" s="10">
        <f>2*ATAN(0.5*Baggrundsdata!$J10/BG117/15000)/(2*3.1416)*360^2</f>
        <v>3.7863080328560614</v>
      </c>
      <c r="BH125" s="10">
        <f>2*ATAN(0.5*Baggrundsdata!$J10/BH117/15000)/(2*3.1416)*360^2</f>
        <v>3.7706764861120639</v>
      </c>
      <c r="BI125" s="10">
        <f>2*ATAN(0.5*Baggrundsdata!$J10/BI117/15000)/(2*3.1416)*360^2</f>
        <v>3.753041081361868</v>
      </c>
      <c r="BJ125" s="10">
        <f>2*ATAN(0.5*Baggrundsdata!$J10/BJ117/15000)/(2*3.1416)*360^2</f>
        <v>3.733732961185277</v>
      </c>
      <c r="BK125" s="10">
        <f>2*ATAN(0.5*Baggrundsdata!$J10/BK117/15000)/(2*3.1416)*360^2</f>
        <v>3.7131004661531013</v>
      </c>
      <c r="BL125" s="10">
        <f>2*ATAN(0.5*Baggrundsdata!$J10/BL117/15000)/(2*3.1416)*360^2</f>
        <v>3.6914997562058147</v>
      </c>
      <c r="BM125" s="10">
        <f>2*ATAN(0.5*Baggrundsdata!$J10/BM117/15000)/(2*3.1416)*360^2</f>
        <v>3.6692863128290423</v>
      </c>
      <c r="BN125" s="10">
        <f>2*ATAN(0.5*Baggrundsdata!$J10/BN117/15000)/(2*3.1416)*360^2</f>
        <v>3.6468075906835615</v>
      </c>
      <c r="BO125" s="10">
        <f>2*ATAN(0.5*Baggrundsdata!$J10/BO117/15000)/(2*3.1416)*360^2</f>
        <v>3.6243969656448787</v>
      </c>
      <c r="BP125" s="10">
        <f>2*ATAN(0.5*Baggrundsdata!$J10/BP117/15000)/(2*3.1416)*360^2</f>
        <v>3.6023690168390075</v>
      </c>
      <c r="BQ125" s="10">
        <f>2*ATAN(0.5*Baggrundsdata!$J10/BQ117/15000)/(2*3.1416)*360^2</f>
        <v>3.5810160909460458</v>
      </c>
      <c r="BR125" s="10">
        <f>2*ATAN(0.5*Baggrundsdata!$J10/BR117/15000)/(2*3.1416)*360^2</f>
        <v>3.5606060312124699</v>
      </c>
      <c r="BS125" s="10">
        <f>2*ATAN(0.5*Baggrundsdata!$J10/BS117/15000)/(2*3.1416)*360^2</f>
        <v>3.5413809111619114</v>
      </c>
      <c r="BT125" s="10">
        <f>2*ATAN(0.5*Baggrundsdata!$J10/BT117/15000)/(2*3.1416)*360^2</f>
        <v>3.5235565913470026</v>
      </c>
      <c r="BU125" s="10">
        <f>2*ATAN(0.5*Baggrundsdata!$J10/BU117/15000)/(2*3.1416)*360^2</f>
        <v>3.5073229126849821</v>
      </c>
      <c r="BV125" s="10">
        <f>2*ATAN(0.5*Baggrundsdata!$J10/BV117/15000)/(2*3.1416)*360^2</f>
        <v>3.4928443475523201</v>
      </c>
      <c r="BW125" s="10">
        <f>2*ATAN(0.5*Baggrundsdata!$J10/BW117/15000)/(2*3.1416)*360^2</f>
        <v>3.4802609456748477</v>
      </c>
      <c r="BX125" s="10">
        <f>2*ATAN(0.5*Baggrundsdata!$J10/BX117/15000)/(2*3.1416)*360^2</f>
        <v>3.4696894323550862</v>
      </c>
      <c r="BY125" s="10">
        <f>2*ATAN(0.5*Baggrundsdata!$J10/BY117/15000)/(2*3.1416)*360^2</f>
        <v>3.4612243389468897</v>
      </c>
      <c r="BZ125" s="10">
        <f>2*ATAN(0.5*Baggrundsdata!$J10/BZ117/15000)/(2*3.1416)*360^2</f>
        <v>3.4549390677664436</v>
      </c>
      <c r="CA125" s="10">
        <f>2*ATAN(0.5*Baggrundsdata!$J10/CA117/15000)/(2*3.1416)*360^2</f>
        <v>3.4508868146176392</v>
      </c>
      <c r="CB125" s="10">
        <f>2*ATAN(0.5*Baggrundsdata!$J10/CB117/15000)/(2*3.1416)*360^2</f>
        <v>3.4491012912334238</v>
      </c>
      <c r="CC125" s="10">
        <f>2*ATAN(0.5*Baggrundsdata!$J10/CC117/15000)/(2*3.1416)*360^2</f>
        <v>3.4495972071034684</v>
      </c>
      <c r="CD125" s="10">
        <f>2*ATAN(0.5*Baggrundsdata!$J10/CD117/15000)/(2*3.1416)*360^2</f>
        <v>3.4523704856357464</v>
      </c>
      <c r="CE125" s="10">
        <f>2*ATAN(0.5*Baggrundsdata!$J10/CE117/15000)/(2*3.1416)*360^2</f>
        <v>3.4573982038863469</v>
      </c>
      <c r="CF125" s="10">
        <f>2*ATAN(0.5*Baggrundsdata!$J10/CF117/15000)/(2*3.1416)*360^2</f>
        <v>3.4646382588307576</v>
      </c>
      <c r="CG125" s="10">
        <f>2*ATAN(0.5*Baggrundsdata!$J10/CG117/15000)/(2*3.1416)*360^2</f>
        <v>3.4740287770422058</v>
      </c>
      <c r="CH125" s="10">
        <f>2*ATAN(0.5*Baggrundsdata!$J10/CH117/15000)/(2*3.1416)*360^2</f>
        <v>3.4854872993740758</v>
      </c>
      <c r="CI125" s="10">
        <f>2*ATAN(0.5*Baggrundsdata!$J10/CI117/15000)/(2*3.1416)*360^2</f>
        <v>3.4989097884054874</v>
      </c>
      <c r="CJ125" s="10">
        <f>2*ATAN(0.5*Baggrundsdata!$J10/CJ117/15000)/(2*3.1416)*360^2</f>
        <v>3.5141695244127655</v>
      </c>
      <c r="CK125" s="10">
        <f>2*ATAN(0.5*Baggrundsdata!$J10/CK117/15000)/(2*3.1416)*360^2</f>
        <v>3.5311159755998878</v>
      </c>
      <c r="CL125" s="10">
        <f>2*ATAN(0.5*Baggrundsdata!$J10/CL117/15000)/(2*3.1416)*360^2</f>
        <v>3.5495737499746323</v>
      </c>
      <c r="CM125" s="10">
        <f>2*ATAN(0.5*Baggrundsdata!$J10/CM117/15000)/(2*3.1416)*360^2</f>
        <v>3.5693417587640957</v>
      </c>
      <c r="CN125" s="10">
        <f>2*ATAN(0.5*Baggrundsdata!$J10/CN117/15000)/(2*3.1416)*360^2</f>
        <v>3.5901927431097733</v>
      </c>
      <c r="CO125" s="10">
        <f>2*ATAN(0.5*Baggrundsdata!$J10/CO117/15000)/(2*3.1416)*360^2</f>
        <v>3.6118733346607965</v>
      </c>
      <c r="CP125" s="10">
        <f>2*ATAN(0.5*Baggrundsdata!$J10/CP117/15000)/(2*3.1416)*360^2</f>
        <v>3.6341048334532724</v>
      </c>
      <c r="CQ125" s="10">
        <f>2*ATAN(0.5*Baggrundsdata!$J10/CQ117/15000)/(2*3.1416)*360^2</f>
        <v>3.6565848892355963</v>
      </c>
      <c r="CR125" s="10">
        <f>2*ATAN(0.5*Baggrundsdata!$J10/CR117/15000)/(2*3.1416)*360^2</f>
        <v>3.6789902608139502</v>
      </c>
      <c r="CS125" s="10">
        <f>2*ATAN(0.5*Baggrundsdata!$J10/CS117/15000)/(2*3.1416)*360^2</f>
        <v>3.700980797734799</v>
      </c>
      <c r="CT125" s="10">
        <f>2*ATAN(0.5*Baggrundsdata!$J10/CT117/15000)/(2*3.1416)*360^2</f>
        <v>3.7222047362094708</v>
      </c>
      <c r="CU125" s="10">
        <f>2*ATAN(0.5*Baggrundsdata!$J10/CU117/15000)/(2*3.1416)*360^2</f>
        <v>3.7423053249795584</v>
      </c>
      <c r="CV125" s="10">
        <f>2*ATAN(0.5*Baggrundsdata!$J10/CV117/15000)/(2*3.1416)*360^2</f>
        <v>3.7609286981323473</v>
      </c>
      <c r="CW125" s="10">
        <f>2*ATAN(0.5*Baggrundsdata!$J10/CW117/15000)/(2*3.1416)*360^2</f>
        <v>3.7777327959349205</v>
      </c>
      <c r="CX125" s="10">
        <f>2*ATAN(0.5*Baggrundsdata!$J10/CX117/15000)/(2*3.1416)*360^2</f>
        <v>3.7923970112267118</v>
      </c>
      <c r="CY125" s="10">
        <f>2*ATAN(0.5*Baggrundsdata!$J10/CY117/15000)/(2*3.1416)*360^2</f>
        <v>3.8046321215905401</v>
      </c>
      <c r="CZ125" s="10">
        <f>2*ATAN(0.5*Baggrundsdata!$J10/CZ117/15000)/(2*3.1416)*360^2</f>
        <v>3.8141899729899253</v>
      </c>
      <c r="DA125" s="10">
        <f>2*ATAN(0.5*Baggrundsdata!$J10/DA117/15000)/(2*3.1416)*360^2</f>
        <v>3.8208723257326214</v>
      </c>
      <c r="DB125" s="10">
        <f>2*ATAN(0.5*Baggrundsdata!$J10/DB117/15000)/(2*3.1416)*360^2</f>
        <v>3.8245382725267589</v>
      </c>
      <c r="DC125" s="10">
        <f>2*ATAN(0.5*Baggrundsdata!$J10/DC117/15000)/(2*3.1416)*360^2</f>
        <v>3.8251096988221716</v>
      </c>
      <c r="DD125" s="10">
        <f>2*ATAN(0.5*Baggrundsdata!$J10/DD117/15000)/(2*3.1416)*360^2</f>
        <v>3.8225743765129385</v>
      </c>
      <c r="DE125" s="10">
        <f>2*ATAN(0.5*Baggrundsdata!$J10/DE117/15000)/(2*3.1416)*360^2</f>
        <v>3.8169864525141097</v>
      </c>
      <c r="DF125" s="10">
        <f>2*ATAN(0.5*Baggrundsdata!$J10/DF117/15000)/(2*3.1416)*360^2</f>
        <v>3.8084642941106726</v>
      </c>
      <c r="DG125" s="10">
        <f>2*ATAN(0.5*Baggrundsdata!$J10/DG117/15000)/(2*3.1416)*360^2</f>
        <v>3.7971858582143687</v>
      </c>
      <c r="DH125" s="10">
        <f>2*ATAN(0.5*Baggrundsdata!$J10/DH117/15000)/(2*3.1416)*360^2</f>
        <v>3.7833819357536522</v>
      </c>
      <c r="DI125" s="10">
        <f>2*ATAN(0.5*Baggrundsdata!$J10/DI117/15000)/(2*3.1416)*360^2</f>
        <v>3.7673277632756696</v>
      </c>
      <c r="DJ125" s="10">
        <f>2*ATAN(0.5*Baggrundsdata!$J10/DJ117/15000)/(2*3.1416)*360^2</f>
        <v>3.7493335771078193</v>
      </c>
      <c r="DK125" s="10">
        <f>2*ATAN(0.5*Baggrundsdata!$J10/DK117/15000)/(2*3.1416)*360^2</f>
        <v>3.7297347064424935</v>
      </c>
      <c r="DL125" s="10">
        <f>2*ATAN(0.5*Baggrundsdata!$J10/DL117/15000)/(2*3.1416)*360^2</f>
        <v>3.708881765242666</v>
      </c>
      <c r="DM125" s="10">
        <f>2*ATAN(0.5*Baggrundsdata!$J10/DM117/15000)/(2*3.1416)*360^2</f>
        <v>3.6871314210251951</v>
      </c>
      <c r="DN125" s="10">
        <f>2*ATAN(0.5*Baggrundsdata!$J10/DN117/15000)/(2*3.1416)*360^2</f>
        <v>3.6648381076192158</v>
      </c>
      <c r="DO125" s="10">
        <f>2*ATAN(0.5*Baggrundsdata!$J10/DO117/15000)/(2*3.1416)*360^2</f>
        <v>3.6423469259568271</v>
      </c>
      <c r="DP125" s="10">
        <f>2*ATAN(0.5*Baggrundsdata!$J10/DP117/15000)/(2*3.1416)*360^2</f>
        <v>3.6199878568685309</v>
      </c>
      <c r="DQ125" s="10">
        <f>2*ATAN(0.5*Baggrundsdata!$J10/DQ117/15000)/(2*3.1416)*360^2</f>
        <v>3.5980713039938363</v>
      </c>
      <c r="DR125" s="10">
        <f>2*ATAN(0.5*Baggrundsdata!$J10/DR117/15000)/(2*3.1416)*360^2</f>
        <v>3.5768849001135492</v>
      </c>
      <c r="DS125" s="10">
        <f>2*ATAN(0.5*Baggrundsdata!$J10/DS117/15000)/(2*3.1416)*360^2</f>
        <v>3.5566914491197394</v>
      </c>
      <c r="DT125" s="10">
        <f>2*ATAN(0.5*Baggrundsdata!$J10/DT117/15000)/(2*3.1416)*360^2</f>
        <v>3.5377278377779677</v>
      </c>
      <c r="DU125" s="10">
        <f>2*ATAN(0.5*Baggrundsdata!$J10/DU117/15000)/(2*3.1416)*360^2</f>
        <v>3.5202047334716515</v>
      </c>
      <c r="DV125" s="10">
        <f>2*ATAN(0.5*Baggrundsdata!$J10/DV117/15000)/(2*3.1416)*360^2</f>
        <v>3.5043068821365408</v>
      </c>
      <c r="DW125" s="10">
        <f>2*ATAN(0.5*Baggrundsdata!$J10/DW117/15000)/(2*3.1416)*360^2</f>
        <v>3.4901938301767323</v>
      </c>
      <c r="DX125" s="10">
        <f>2*ATAN(0.5*Baggrundsdata!$J10/DX117/15000)/(2*3.1416)*360^2</f>
        <v>3.4780009111969119</v>
      </c>
      <c r="DY125" s="10">
        <f>2*ATAN(0.5*Baggrundsdata!$J10/DY117/15000)/(2*3.1416)*360^2</f>
        <v>3.467840359454585</v>
      </c>
      <c r="DZ125" s="10">
        <f>2*ATAN(0.5*Baggrundsdata!$J10/DZ117/15000)/(2*3.1416)*360^2</f>
        <v>3.4598024344165292</v>
      </c>
      <c r="EA125" s="10">
        <f>2*ATAN(0.5*Baggrundsdata!$J10/EA117/15000)/(2*3.1416)*360^2</f>
        <v>3.4539564629004058</v>
      </c>
      <c r="EB125" s="10">
        <f>2*ATAN(0.5*Baggrundsdata!$J10/EB117/15000)/(2*3.1416)*360^2</f>
        <v>3.4503517259297887</v>
      </c>
      <c r="EC125" s="10">
        <f>2*ATAN(0.5*Baggrundsdata!$J10/EC117/15000)/(2*3.1416)*360^2</f>
        <v>3.4490181361607695</v>
      </c>
      <c r="ED125" s="10">
        <f>2*ATAN(0.5*Baggrundsdata!$J10/ED117/15000)/(2*3.1416)*360^2</f>
        <v>3.4499666685416206</v>
      </c>
      <c r="EE125" s="10">
        <f>2*ATAN(0.5*Baggrundsdata!$J10/EE117/15000)/(2*3.1416)*360^2</f>
        <v>3.4531895220624436</v>
      </c>
      <c r="EF125" s="10">
        <f>2*ATAN(0.5*Baggrundsdata!$J10/EF117/15000)/(2*3.1416)*360^2</f>
        <v>3.458660004575798</v>
      </c>
      <c r="EG125" s="10">
        <f>2*ATAN(0.5*Baggrundsdata!$J10/EG117/15000)/(2*3.1416)*360^2</f>
        <v>3.4663321463822832</v>
      </c>
      <c r="EH125" s="10">
        <f>2*ATAN(0.5*Baggrundsdata!$J10/EH117/15000)/(2*3.1416)*360^2</f>
        <v>3.4761400622812197</v>
      </c>
      <c r="EI125" s="10">
        <f>2*ATAN(0.5*Baggrundsdata!$J10/EI117/15000)/(2*3.1416)*360^2</f>
        <v>3.4879970967590386</v>
      </c>
      <c r="EJ125" s="10">
        <f>2*ATAN(0.5*Baggrundsdata!$J10/EJ117/15000)/(2*3.1416)*360^2</f>
        <v>3.501794803490192</v>
      </c>
      <c r="EK125" s="10">
        <f>2*ATAN(0.5*Baggrundsdata!$J10/EK117/15000)/(2*3.1416)*360^2</f>
        <v>3.5174018287202284</v>
      </c>
      <c r="EL125" s="10">
        <f>2*ATAN(0.5*Baggrundsdata!$J10/EL117/15000)/(2*3.1416)*360^2</f>
        <v>3.5346627884427524</v>
      </c>
      <c r="EM125" s="10">
        <f>2*ATAN(0.5*Baggrundsdata!$J10/EM117/15000)/(2*3.1416)*360^2</f>
        <v>3.5533972511907157</v>
      </c>
      <c r="EN125" s="10">
        <f>2*ATAN(0.5*Baggrundsdata!$J10/EN117/15000)/(2*3.1416)*360^2</f>
        <v>3.5733989607826917</v>
      </c>
      <c r="EO125" s="10">
        <f>2*ATAN(0.5*Baggrundsdata!$J10/EO117/15000)/(2*3.1416)*360^2</f>
        <v>3.5944354548325856</v>
      </c>
      <c r="EP125" s="10">
        <f>2*ATAN(0.5*Baggrundsdata!$J10/EP117/15000)/(2*3.1416)*360^2</f>
        <v>3.6162482527736368</v>
      </c>
      <c r="EQ125" s="10">
        <f>2*ATAN(0.5*Baggrundsdata!$J10/EQ117/15000)/(2*3.1416)*360^2</f>
        <v>3.6385537982634601</v>
      </c>
      <c r="ER125" s="10">
        <f>2*ATAN(0.5*Baggrundsdata!$J10/ER117/15000)/(2*3.1416)*360^2</f>
        <v>3.661045341115325</v>
      </c>
      <c r="ES125" s="10">
        <f>2*ATAN(0.5*Baggrundsdata!$J10/ES117/15000)/(2*3.1416)*360^2</f>
        <v>3.6833959289413176</v>
      </c>
      <c r="ET125" s="10">
        <f>2*ATAN(0.5*Baggrundsdata!$J10/ET117/15000)/(2*3.1416)*360^2</f>
        <v>3.7052626442753969</v>
      </c>
      <c r="EU125" s="10">
        <f>2*ATAN(0.5*Baggrundsdata!$J10/EU117/15000)/(2*3.1416)*360^2</f>
        <v>3.7262921658657047</v>
      </c>
      <c r="EV125" s="10">
        <f>2*ATAN(0.5*Baggrundsdata!$J10/EV117/15000)/(2*3.1416)*360^2</f>
        <v>3.7461276519429925</v>
      </c>
    </row>
    <row r="126" spans="1:152">
      <c r="B126" t="str">
        <f t="shared" si="240"/>
        <v>Neptun</v>
      </c>
      <c r="C126" s="10">
        <f>2*ATAN(0.5*Baggrundsdata!$J11/C118/15000)/(2*3.1416)*360^2</f>
        <v>2.3391662694933224</v>
      </c>
      <c r="D126" s="10">
        <f>2*ATAN(0.5*Baggrundsdata!$J11/D118/15000)/(2*3.1416)*360^2</f>
        <v>2.3312213974959728</v>
      </c>
      <c r="E126" s="10">
        <f>2*ATAN(0.5*Baggrundsdata!$J11/E118/15000)/(2*3.1416)*360^2</f>
        <v>2.3227658313772812</v>
      </c>
      <c r="F126" s="10">
        <f>2*ATAN(0.5*Baggrundsdata!$J11/F118/15000)/(2*3.1416)*360^2</f>
        <v>2.3139362428905823</v>
      </c>
      <c r="G126" s="10">
        <f>2*ATAN(0.5*Baggrundsdata!$J11/G118/15000)/(2*3.1416)*360^2</f>
        <v>2.3048708542371168</v>
      </c>
      <c r="H126" s="10">
        <f>2*ATAN(0.5*Baggrundsdata!$J11/H118/15000)/(2*3.1416)*360^2</f>
        <v>2.2957068765355988</v>
      </c>
      <c r="I126" s="10">
        <f>2*ATAN(0.5*Baggrundsdata!$J11/I118/15000)/(2*3.1416)*360^2</f>
        <v>2.28657824999449</v>
      </c>
      <c r="J126" s="10">
        <f>2*ATAN(0.5*Baggrundsdata!$J11/J118/15000)/(2*3.1416)*360^2</f>
        <v>2.2776137163495513</v>
      </c>
      <c r="K126" s="10">
        <f>2*ATAN(0.5*Baggrundsdata!$J11/K118/15000)/(2*3.1416)*360^2</f>
        <v>2.2689352318560783</v>
      </c>
      <c r="L126" s="10">
        <f>2*ATAN(0.5*Baggrundsdata!$J11/L118/15000)/(2*3.1416)*360^2</f>
        <v>2.2606567104667792</v>
      </c>
      <c r="M126" s="10">
        <f>2*ATAN(0.5*Baggrundsdata!$J11/M118/15000)/(2*3.1416)*360^2</f>
        <v>2.2528830723852598</v>
      </c>
      <c r="N126" s="10">
        <f>2*ATAN(0.5*Baggrundsdata!$J11/N118/15000)/(2*3.1416)*360^2</f>
        <v>2.2457095630576802</v>
      </c>
      <c r="O126" s="10">
        <f>2*ATAN(0.5*Baggrundsdata!$J11/O118/15000)/(2*3.1416)*360^2</f>
        <v>2.2392213015676243</v>
      </c>
      <c r="P126" s="10">
        <f>2*ATAN(0.5*Baggrundsdata!$J11/P118/15000)/(2*3.1416)*360^2</f>
        <v>2.2334930148041936</v>
      </c>
      <c r="Q126" s="10">
        <f>2*ATAN(0.5*Baggrundsdata!$J11/Q118/15000)/(2*3.1416)*360^2</f>
        <v>2.2285889140337378</v>
      </c>
      <c r="R126" s="10">
        <f>2*ATAN(0.5*Baggrundsdata!$J11/R118/15000)/(2*3.1416)*360^2</f>
        <v>2.2245626729547499</v>
      </c>
      <c r="S126" s="10">
        <f>2*ATAN(0.5*Baggrundsdata!$J11/S118/15000)/(2*3.1416)*360^2</f>
        <v>2.221457470337953</v>
      </c>
      <c r="T126" s="10">
        <f>2*ATAN(0.5*Baggrundsdata!$J11/T118/15000)/(2*3.1416)*360^2</f>
        <v>2.2193060654283339</v>
      </c>
      <c r="U126" s="10">
        <f>2*ATAN(0.5*Baggrundsdata!$J11/U118/15000)/(2*3.1416)*360^2</f>
        <v>2.2181308800057922</v>
      </c>
      <c r="V126" s="10">
        <f>2*ATAN(0.5*Baggrundsdata!$J11/V118/15000)/(2*3.1416)*360^2</f>
        <v>2.2179440670737187</v>
      </c>
      <c r="W126" s="10">
        <f>2*ATAN(0.5*Baggrundsdata!$J11/W118/15000)/(2*3.1416)*360^2</f>
        <v>2.2187475523814761</v>
      </c>
      <c r="X126" s="10">
        <f>2*ATAN(0.5*Baggrundsdata!$J11/X118/15000)/(2*3.1416)*360^2</f>
        <v>2.2205330412823479</v>
      </c>
      <c r="Y126" s="10">
        <f>2*ATAN(0.5*Baggrundsdata!$J11/Y118/15000)/(2*3.1416)*360^2</f>
        <v>2.223281989737576</v>
      </c>
      <c r="Z126" s="10">
        <f>2*ATAN(0.5*Baggrundsdata!$J11/Z118/15000)/(2*3.1416)*360^2</f>
        <v>2.226965544587161</v>
      </c>
      <c r="AA126" s="10">
        <f>2*ATAN(0.5*Baggrundsdata!$J11/AA118/15000)/(2*3.1416)*360^2</f>
        <v>2.231544464511706</v>
      </c>
      <c r="AB126" s="10">
        <f>2*ATAN(0.5*Baggrundsdata!$J11/AB118/15000)/(2*3.1416)*360^2</f>
        <v>2.2369690393770205</v>
      </c>
      <c r="AC126" s="10">
        <f>2*ATAN(0.5*Baggrundsdata!$J11/AC118/15000)/(2*3.1416)*360^2</f>
        <v>2.2431790318048646</v>
      </c>
      <c r="AD126" s="10">
        <f>2*ATAN(0.5*Baggrundsdata!$J11/AD118/15000)/(2*3.1416)*360^2</f>
        <v>2.2501036706944446</v>
      </c>
      <c r="AE126" s="10">
        <f>2*ATAN(0.5*Baggrundsdata!$J11/AE118/15000)/(2*3.1416)*360^2</f>
        <v>2.2576617317787395</v>
      </c>
      <c r="AF126" s="10">
        <f>2*ATAN(0.5*Baggrundsdata!$J11/AF118/15000)/(2*3.1416)*360^2</f>
        <v>2.2657617447741227</v>
      </c>
      <c r="AG126" s="10">
        <f>2*ATAN(0.5*Baggrundsdata!$J11/AG118/15000)/(2*3.1416)*360^2</f>
        <v>2.2743023697918181</v>
      </c>
      <c r="AH126" s="10">
        <f>2*ATAN(0.5*Baggrundsdata!$J11/AH118/15000)/(2*3.1416)*360^2</f>
        <v>2.2831729868419579</v>
      </c>
      <c r="AI126" s="10">
        <f>2*ATAN(0.5*Baggrundsdata!$J11/AI118/15000)/(2*3.1416)*360^2</f>
        <v>2.2922545408212844</v>
      </c>
      <c r="AJ126" s="10">
        <f>2*ATAN(0.5*Baggrundsdata!$J11/AJ118/15000)/(2*3.1416)*360^2</f>
        <v>2.3014206796692158</v>
      </c>
      <c r="AK126" s="10">
        <f>2*ATAN(0.5*Baggrundsdata!$J11/AK118/15000)/(2*3.1416)*360^2</f>
        <v>2.3105392148180339</v>
      </c>
      <c r="AL126" s="10">
        <f>2*ATAN(0.5*Baggrundsdata!$J11/AL118/15000)/(2*3.1416)*360^2</f>
        <v>2.3194739202602119</v>
      </c>
      <c r="AM126" s="10">
        <f>2*ATAN(0.5*Baggrundsdata!$J11/AM118/15000)/(2*3.1416)*360^2</f>
        <v>2.328086669446249</v>
      </c>
      <c r="AN126" s="10">
        <f>2*ATAN(0.5*Baggrundsdata!$J11/AN118/15000)/(2*3.1416)*360^2</f>
        <v>2.3362398882084561</v>
      </c>
      <c r="AO126" s="10">
        <f>2*ATAN(0.5*Baggrundsdata!$J11/AO118/15000)/(2*3.1416)*360^2</f>
        <v>2.3437992779471708</v>
      </c>
      <c r="AP126" s="10">
        <f>2*ATAN(0.5*Baggrundsdata!$J11/AP118/15000)/(2*3.1416)*360^2</f>
        <v>2.3506367379996553</v>
      </c>
      <c r="AQ126" s="10">
        <f>2*ATAN(0.5*Baggrundsdata!$J11/AQ118/15000)/(2*3.1416)*360^2</f>
        <v>2.3566333915964259</v>
      </c>
      <c r="AR126" s="10">
        <f>2*ATAN(0.5*Baggrundsdata!$J11/AR118/15000)/(2*3.1416)*360^2</f>
        <v>2.3616825986694425</v>
      </c>
      <c r="AS126" s="10">
        <f>2*ATAN(0.5*Baggrundsdata!$J11/AS118/15000)/(2*3.1416)*360^2</f>
        <v>2.3656928237257815</v>
      </c>
      <c r="AT126" s="10">
        <f>2*ATAN(0.5*Baggrundsdata!$J11/AT118/15000)/(2*3.1416)*360^2</f>
        <v>2.368590220519736</v>
      </c>
      <c r="AU126" s="10">
        <f>2*ATAN(0.5*Baggrundsdata!$J11/AU118/15000)/(2*3.1416)*360^2</f>
        <v>2.3703207991743742</v>
      </c>
      <c r="AV126" s="10">
        <f>2*ATAN(0.5*Baggrundsdata!$J11/AV118/15000)/(2*3.1416)*360^2</f>
        <v>2.3708520565127884</v>
      </c>
      <c r="AW126" s="10">
        <f>2*ATAN(0.5*Baggrundsdata!$J11/AW118/15000)/(2*3.1416)*360^2</f>
        <v>2.3701739761508183</v>
      </c>
      <c r="AX126" s="10">
        <f>2*ATAN(0.5*Baggrundsdata!$J11/AX118/15000)/(2*3.1416)*360^2</f>
        <v>2.3682993394990728</v>
      </c>
      <c r="AY126" s="10">
        <f>2*ATAN(0.5*Baggrundsdata!$J11/AY118/15000)/(2*3.1416)*360^2</f>
        <v>2.3652633291413818</v>
      </c>
      <c r="AZ126" s="10">
        <f>2*ATAN(0.5*Baggrundsdata!$J11/AZ118/15000)/(2*3.1416)*360^2</f>
        <v>2.3611224482055322</v>
      </c>
      <c r="BA126" s="10">
        <f>2*ATAN(0.5*Baggrundsdata!$J11/BA118/15000)/(2*3.1416)*360^2</f>
        <v>2.3559528191619887</v>
      </c>
      <c r="BB126" s="10">
        <f>2*ATAN(0.5*Baggrundsdata!$J11/BB118/15000)/(2*3.1416)*360^2</f>
        <v>2.3498479591550452</v>
      </c>
      <c r="BC126" s="10">
        <f>2*ATAN(0.5*Baggrundsdata!$J11/BC118/15000)/(2*3.1416)*360^2</f>
        <v>2.3429161535370793</v>
      </c>
      <c r="BD126" s="10">
        <f>2*ATAN(0.5*Baggrundsdata!$J11/BD118/15000)/(2*3.1416)*360^2</f>
        <v>2.3352775630246123</v>
      </c>
      <c r="BE126" s="10">
        <f>2*ATAN(0.5*Baggrundsdata!$J11/BE118/15000)/(2*3.1416)*360^2</f>
        <v>2.3270612024823794</v>
      </c>
      <c r="BF126" s="10">
        <f>2*ATAN(0.5*Baggrundsdata!$J11/BF118/15000)/(2*3.1416)*360^2</f>
        <v>2.318401921704266</v>
      </c>
      <c r="BG126" s="10">
        <f>2*ATAN(0.5*Baggrundsdata!$J11/BG118/15000)/(2*3.1416)*360^2</f>
        <v>2.3094375026276754</v>
      </c>
      <c r="BH126" s="10">
        <f>2*ATAN(0.5*Baggrundsdata!$J11/BH118/15000)/(2*3.1416)*360^2</f>
        <v>2.3003059657217952</v>
      </c>
      <c r="BI126" s="10">
        <f>2*ATAN(0.5*Baggrundsdata!$J11/BI118/15000)/(2*3.1416)*360^2</f>
        <v>2.2911431535460394</v>
      </c>
      <c r="BJ126" s="10">
        <f>2*ATAN(0.5*Baggrundsdata!$J11/BJ118/15000)/(2*3.1416)*360^2</f>
        <v>2.2820806342190245</v>
      </c>
      <c r="BK126" s="10">
        <f>2*ATAN(0.5*Baggrundsdata!$J11/BK118/15000)/(2*3.1416)*360^2</f>
        <v>2.2732439438647773</v>
      </c>
      <c r="BL126" s="10">
        <f>2*ATAN(0.5*Baggrundsdata!$J11/BL118/15000)/(2*3.1416)*360^2</f>
        <v>2.2647511665206821</v>
      </c>
      <c r="BM126" s="10">
        <f>2*ATAN(0.5*Baggrundsdata!$J11/BM118/15000)/(2*3.1416)*360^2</f>
        <v>2.2567118333948022</v>
      </c>
      <c r="BN126" s="10">
        <f>2*ATAN(0.5*Baggrundsdata!$J11/BN118/15000)/(2*3.1416)*360^2</f>
        <v>2.2492261110847029</v>
      </c>
      <c r="BO126" s="10">
        <f>2*ATAN(0.5*Baggrundsdata!$J11/BO118/15000)/(2*3.1416)*360^2</f>
        <v>2.242384240305439</v>
      </c>
      <c r="BP126" s="10">
        <f>2*ATAN(0.5*Baggrundsdata!$J11/BP118/15000)/(2*3.1416)*360^2</f>
        <v>2.2362661823990635</v>
      </c>
      <c r="BQ126" s="10">
        <f>2*ATAN(0.5*Baggrundsdata!$J11/BQ118/15000)/(2*3.1416)*360^2</f>
        <v>2.2309414298107266</v>
      </c>
      <c r="BR126" s="10">
        <f>2*ATAN(0.5*Baggrundsdata!$J11/BR118/15000)/(2*3.1416)*360^2</f>
        <v>2.226468938149448</v>
      </c>
      <c r="BS126" s="10">
        <f>2*ATAN(0.5*Baggrundsdata!$J11/BS118/15000)/(2*3.1416)*360^2</f>
        <v>2.2228971407569609</v>
      </c>
      <c r="BT126" s="10">
        <f>2*ATAN(0.5*Baggrundsdata!$J11/BT118/15000)/(2*3.1416)*360^2</f>
        <v>2.2202640113133092</v>
      </c>
      <c r="BU126" s="10">
        <f>2*ATAN(0.5*Baggrundsdata!$J11/BU118/15000)/(2*3.1416)*360^2</f>
        <v>2.2185971454478799</v>
      </c>
      <c r="BV126" s="10">
        <f>2*ATAN(0.5*Baggrundsdata!$J11/BV118/15000)/(2*3.1416)*360^2</f>
        <v>2.2179138382499981</v>
      </c>
      <c r="BW126" s="10">
        <f>2*ATAN(0.5*Baggrundsdata!$J11/BW118/15000)/(2*3.1416)*360^2</f>
        <v>2.2182211407454795</v>
      </c>
      <c r="BX126" s="10">
        <f>2*ATAN(0.5*Baggrundsdata!$J11/BX118/15000)/(2*3.1416)*360^2</f>
        <v>2.2195158846803693</v>
      </c>
      <c r="BY126" s="10">
        <f>2*ATAN(0.5*Baggrundsdata!$J11/BY118/15000)/(2*3.1416)*360^2</f>
        <v>2.2217846712583915</v>
      </c>
      <c r="BZ126" s="10">
        <f>2*ATAN(0.5*Baggrundsdata!$J11/BZ118/15000)/(2*3.1416)*360^2</f>
        <v>2.2250038257887872</v>
      </c>
      <c r="CA126" s="10">
        <f>2*ATAN(0.5*Baggrundsdata!$J11/CA118/15000)/(2*3.1416)*360^2</f>
        <v>2.2291393265096988</v>
      </c>
      <c r="CB126" s="10">
        <f>2*ATAN(0.5*Baggrundsdata!$J11/CB118/15000)/(2*3.1416)*360^2</f>
        <v>2.2341467221440849</v>
      </c>
      <c r="CC126" s="10">
        <f>2*ATAN(0.5*Baggrundsdata!$J11/CC118/15000)/(2*3.1416)*360^2</f>
        <v>2.2399710589688939</v>
      </c>
      <c r="CD126" s="10">
        <f>2*ATAN(0.5*Baggrundsdata!$J11/CD118/15000)/(2*3.1416)*360^2</f>
        <v>2.2465468442200249</v>
      </c>
      <c r="CE126" s="10">
        <f>2*ATAN(0.5*Baggrundsdata!$J11/CE118/15000)/(2*3.1416)*360^2</f>
        <v>2.2537980783148335</v>
      </c>
      <c r="CF126" s="10">
        <f>2*ATAN(0.5*Baggrundsdata!$J11/CF118/15000)/(2*3.1416)*360^2</f>
        <v>2.2616383933448803</v>
      </c>
      <c r="CG126" s="10">
        <f>2*ATAN(0.5*Baggrundsdata!$J11/CG118/15000)/(2*3.1416)*360^2</f>
        <v>2.2699713391527294</v>
      </c>
      <c r="CH126" s="10">
        <f>2*ATAN(0.5*Baggrundsdata!$J11/CH118/15000)/(2*3.1416)*360^2</f>
        <v>2.2786908605240082</v>
      </c>
      <c r="CI126" s="10">
        <f>2*ATAN(0.5*Baggrundsdata!$J11/CI118/15000)/(2*3.1416)*360^2</f>
        <v>2.2876820089750987</v>
      </c>
      <c r="CJ126" s="10">
        <f>2*ATAN(0.5*Baggrundsdata!$J11/CJ118/15000)/(2*3.1416)*360^2</f>
        <v>2.296821929629155</v>
      </c>
      <c r="CK126" s="10">
        <f>2*ATAN(0.5*Baggrundsdata!$J11/CK118/15000)/(2*3.1416)*360^2</f>
        <v>2.3059811571101116</v>
      </c>
      <c r="CL126" s="10">
        <f>2*ATAN(0.5*Baggrundsdata!$J11/CL118/15000)/(2*3.1416)*360^2</f>
        <v>2.315025243741307</v>
      </c>
      <c r="CM126" s="10">
        <f>2*ATAN(0.5*Baggrundsdata!$J11/CM118/15000)/(2*3.1416)*360^2</f>
        <v>2.3238167283673627</v>
      </c>
      <c r="CN126" s="10">
        <f>2*ATAN(0.5*Baggrundsdata!$J11/CN118/15000)/(2*3.1416)*360^2</f>
        <v>2.3322174349765032</v>
      </c>
      <c r="CO126" s="10">
        <f>2*ATAN(0.5*Baggrundsdata!$J11/CO118/15000)/(2*3.1416)*360^2</f>
        <v>2.3400910676570903</v>
      </c>
      <c r="CP126" s="10">
        <f>2*ATAN(0.5*Baggrundsdata!$J11/CP118/15000)/(2*3.1416)*360^2</f>
        <v>2.3473060435504491</v>
      </c>
      <c r="CQ126" s="10">
        <f>2*ATAN(0.5*Baggrundsdata!$J11/CQ118/15000)/(2*3.1416)*360^2</f>
        <v>2.3537384802441426</v>
      </c>
      <c r="CR126" s="10">
        <f>2*ATAN(0.5*Baggrundsdata!$J11/CR118/15000)/(2*3.1416)*360^2</f>
        <v>2.3592752308787386</v>
      </c>
      <c r="CS126" s="10">
        <f>2*ATAN(0.5*Baggrundsdata!$J11/CS118/15000)/(2*3.1416)*360^2</f>
        <v>2.3638168418024481</v>
      </c>
      <c r="CT126" s="10">
        <f>2*ATAN(0.5*Baggrundsdata!$J11/CT118/15000)/(2*3.1416)*360^2</f>
        <v>2.3672802965506734</v>
      </c>
      <c r="CU126" s="10">
        <f>2*ATAN(0.5*Baggrundsdata!$J11/CU118/15000)/(2*3.1416)*360^2</f>
        <v>2.3696014084593147</v>
      </c>
      <c r="CV126" s="10">
        <f>2*ATAN(0.5*Baggrundsdata!$J11/CV118/15000)/(2*3.1416)*360^2</f>
        <v>2.370736733696122</v>
      </c>
      <c r="CW126" s="10">
        <f>2*ATAN(0.5*Baggrundsdata!$J11/CW118/15000)/(2*3.1416)*360^2</f>
        <v>2.3706648970794761</v>
      </c>
      <c r="CX126" s="10">
        <f>2*ATAN(0.5*Baggrundsdata!$J11/CX118/15000)/(2*3.1416)*360^2</f>
        <v>2.3693872535516616</v>
      </c>
      <c r="CY126" s="10">
        <f>2*ATAN(0.5*Baggrundsdata!$J11/CY118/15000)/(2*3.1416)*360^2</f>
        <v>2.3669278460703711</v>
      </c>
      <c r="CZ126" s="10">
        <f>2*ATAN(0.5*Baggrundsdata!$J11/CZ118/15000)/(2*3.1416)*360^2</f>
        <v>2.3633326624308992</v>
      </c>
      <c r="DA126" s="10">
        <f>2*ATAN(0.5*Baggrundsdata!$J11/DA118/15000)/(2*3.1416)*360^2</f>
        <v>2.3586682350317849</v>
      </c>
      <c r="DB126" s="10">
        <f>2*ATAN(0.5*Baggrundsdata!$J11/DB118/15000)/(2*3.1416)*360^2</f>
        <v>2.3530196647841715</v>
      </c>
      <c r="DC126" s="10">
        <f>2*ATAN(0.5*Baggrundsdata!$J11/DC118/15000)/(2*3.1416)*360^2</f>
        <v>2.3464881797936723</v>
      </c>
      <c r="DD126" s="10">
        <f>2*ATAN(0.5*Baggrundsdata!$J11/DD118/15000)/(2*3.1416)*360^2</f>
        <v>2.3391883587453277</v>
      </c>
      <c r="DE126" s="10">
        <f>2*ATAN(0.5*Baggrundsdata!$J11/DE118/15000)/(2*3.1416)*360^2</f>
        <v>2.3312451570643842</v>
      </c>
      <c r="DF126" s="10">
        <f>2*ATAN(0.5*Baggrundsdata!$J11/DF118/15000)/(2*3.1416)*360^2</f>
        <v>2.3227908712280754</v>
      </c>
      <c r="DG126" s="10">
        <f>2*ATAN(0.5*Baggrundsdata!$J11/DG118/15000)/(2*3.1416)*360^2</f>
        <v>2.3139621645420791</v>
      </c>
      <c r="DH126" s="10">
        <f>2*ATAN(0.5*Baggrundsdata!$J11/DH118/15000)/(2*3.1416)*360^2</f>
        <v>2.3048972585520571</v>
      </c>
      <c r="DI126" s="10">
        <f>2*ATAN(0.5*Baggrundsdata!$J11/DI118/15000)/(2*3.1416)*360^2</f>
        <v>2.2957333707091943</v>
      </c>
      <c r="DJ126" s="10">
        <f>2*ATAN(0.5*Baggrundsdata!$J11/DJ118/15000)/(2*3.1416)*360^2</f>
        <v>2.28660445361515</v>
      </c>
      <c r="DK126" s="10">
        <f>2*ATAN(0.5*Baggrundsdata!$J11/DK118/15000)/(2*3.1416)*360^2</f>
        <v>2.2776392664775447</v>
      </c>
      <c r="DL126" s="10">
        <f>2*ATAN(0.5*Baggrundsdata!$J11/DL118/15000)/(2*3.1416)*360^2</f>
        <v>2.2689597871250178</v>
      </c>
      <c r="DM126" s="10">
        <f>2*ATAN(0.5*Baggrundsdata!$J11/DM118/15000)/(2*3.1416)*360^2</f>
        <v>2.2606799542607843</v>
      </c>
      <c r="DN126" s="10">
        <f>2*ATAN(0.5*Baggrundsdata!$J11/DN118/15000)/(2*3.1416)*360^2</f>
        <v>2.2529047151801258</v>
      </c>
      <c r="DO126" s="10">
        <f>2*ATAN(0.5*Baggrundsdata!$J11/DO118/15000)/(2*3.1416)*360^2</f>
        <v>2.2457293440376298</v>
      </c>
      <c r="DP126" s="10">
        <f>2*ATAN(0.5*Baggrundsdata!$J11/DP118/15000)/(2*3.1416)*360^2</f>
        <v>2.2392389896415006</v>
      </c>
      <c r="DQ126" s="10">
        <f>2*ATAN(0.5*Baggrundsdata!$J11/DQ118/15000)/(2*3.1416)*360^2</f>
        <v>2.2335084091480115</v>
      </c>
      <c r="DR126" s="10">
        <f>2*ATAN(0.5*Baggrundsdata!$J11/DR118/15000)/(2*3.1416)*360^2</f>
        <v>2.2286018442822866</v>
      </c>
      <c r="DS126" s="10">
        <f>2*ATAN(0.5*Baggrundsdata!$J11/DS118/15000)/(2*3.1416)*360^2</f>
        <v>2.2245729991553329</v>
      </c>
      <c r="DT126" s="10">
        <f>2*ATAN(0.5*Baggrundsdata!$J11/DT118/15000)/(2*3.1416)*360^2</f>
        <v>2.2214650827659717</v>
      </c>
      <c r="DU126" s="10">
        <f>2*ATAN(0.5*Baggrundsdata!$J11/DU118/15000)/(2*3.1416)*360^2</f>
        <v>2.2193108843486637</v>
      </c>
      <c r="DV126" s="10">
        <f>2*ATAN(0.5*Baggrundsdata!$J11/DV118/15000)/(2*3.1416)*360^2</f>
        <v>2.2181328554467585</v>
      </c>
      <c r="DW126" s="10">
        <f>2*ATAN(0.5*Baggrundsdata!$J11/DW118/15000)/(2*3.1416)*360^2</f>
        <v>2.217943178662606</v>
      </c>
      <c r="DX126" s="10">
        <f>2*ATAN(0.5*Baggrundsdata!$J11/DX118/15000)/(2*3.1416)*360^2</f>
        <v>2.2187438092723899</v>
      </c>
      <c r="DY126" s="10">
        <f>2*ATAN(0.5*Baggrundsdata!$J11/DY118/15000)/(2*3.1416)*360^2</f>
        <v>2.2205264821889914</v>
      </c>
      <c r="DZ126" s="10">
        <f>2*ATAN(0.5*Baggrundsdata!$J11/DZ118/15000)/(2*3.1416)*360^2</f>
        <v>2.2232726830653045</v>
      </c>
      <c r="EA126" s="10">
        <f>2*ATAN(0.5*Baggrundsdata!$J11/EA118/15000)/(2*3.1416)*360^2</f>
        <v>2.2269535886404195</v>
      </c>
      <c r="EB126" s="10">
        <f>2*ATAN(0.5*Baggrundsdata!$J11/EB118/15000)/(2*3.1416)*360^2</f>
        <v>2.2315299877347741</v>
      </c>
      <c r="EC126" s="10">
        <f>2*ATAN(0.5*Baggrundsdata!$J11/EC118/15000)/(2*3.1416)*360^2</f>
        <v>2.2369522005680036</v>
      </c>
      <c r="ED126" s="10">
        <f>2*ATAN(0.5*Baggrundsdata!$J11/ED118/15000)/(2*3.1416)*360^2</f>
        <v>2.2431600202253614</v>
      </c>
      <c r="EE126" s="10">
        <f>2*ATAN(0.5*Baggrundsdata!$J11/EE118/15000)/(2*3.1416)*360^2</f>
        <v>2.2500827059809563</v>
      </c>
      <c r="EF126" s="10">
        <f>2*ATAN(0.5*Baggrundsdata!$J11/EF118/15000)/(2*3.1416)*360^2</f>
        <v>2.2576390635474559</v>
      </c>
      <c r="EG126" s="10">
        <f>2*ATAN(0.5*Baggrundsdata!$J11/EG118/15000)/(2*3.1416)*360^2</f>
        <v>2.2657376517995038</v>
      </c>
      <c r="EH126" s="10">
        <f>2*ATAN(0.5*Baggrundsdata!$J11/EH118/15000)/(2*3.1416)*360^2</f>
        <v>2.2742771586328989</v>
      </c>
      <c r="EI126" s="10">
        <f>2*ATAN(0.5*Baggrundsdata!$J11/EI118/15000)/(2*3.1416)*360^2</f>
        <v>2.2831469897903753</v>
      </c>
      <c r="EJ126" s="10">
        <f>2*ATAN(0.5*Baggrundsdata!$J11/EJ118/15000)/(2*3.1416)*360^2</f>
        <v>2.2922281130535906</v>
      </c>
      <c r="EK126" s="10">
        <f>2*ATAN(0.5*Baggrundsdata!$J11/EK118/15000)/(2*3.1416)*360^2</f>
        <v>2.3013941955049191</v>
      </c>
      <c r="EL126" s="10">
        <f>2*ATAN(0.5*Baggrundsdata!$J11/EL118/15000)/(2*3.1416)*360^2</f>
        <v>2.3105130630155561</v>
      </c>
      <c r="EM126" s="10">
        <f>2*ATAN(0.5*Baggrundsdata!$J11/EM118/15000)/(2*3.1416)*360^2</f>
        <v>2.3194484983262202</v>
      </c>
      <c r="EN126" s="10">
        <f>2*ATAN(0.5*Baggrundsdata!$J11/EN118/15000)/(2*3.1416)*360^2</f>
        <v>2.3280623769891915</v>
      </c>
      <c r="EO126" s="10">
        <f>2*ATAN(0.5*Baggrundsdata!$J11/EO118/15000)/(2*3.1416)*360^2</f>
        <v>2.3362171194327499</v>
      </c>
      <c r="EP126" s="10">
        <f>2*ATAN(0.5*Baggrundsdata!$J11/EP118/15000)/(2*3.1416)*360^2</f>
        <v>2.3437784134565671</v>
      </c>
      <c r="EQ126" s="10">
        <f>2*ATAN(0.5*Baggrundsdata!$J11/EQ118/15000)/(2*3.1416)*360^2</f>
        <v>2.3506181361514811</v>
      </c>
      <c r="ER126" s="10">
        <f>2*ATAN(0.5*Baggrundsdata!$J11/ER118/15000)/(2*3.1416)*360^2</f>
        <v>2.356617379715686</v>
      </c>
      <c r="ES126" s="10">
        <f>2*ATAN(0.5*Baggrundsdata!$J11/ES118/15000)/(2*3.1416)*360^2</f>
        <v>2.361669464485384</v>
      </c>
      <c r="ET126" s="10">
        <f>2*ATAN(0.5*Baggrundsdata!$J11/ET118/15000)/(2*3.1416)*360^2</f>
        <v>2.3656828074257277</v>
      </c>
      <c r="EU126" s="10">
        <f>2*ATAN(0.5*Baggrundsdata!$J11/EU118/15000)/(2*3.1416)*360^2</f>
        <v>2.3685835078194186</v>
      </c>
      <c r="EV126" s="10">
        <f>2*ATAN(0.5*Baggrundsdata!$J11/EV118/15000)/(2*3.1416)*360^2</f>
        <v>2.3703175157766467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CY27"/>
  <sheetViews>
    <sheetView workbookViewId="0">
      <selection activeCell="N8" sqref="N8"/>
    </sheetView>
  </sheetViews>
  <sheetFormatPr defaultRowHeight="15"/>
  <sheetData>
    <row r="2" spans="1:103">
      <c r="C2" t="s">
        <v>24</v>
      </c>
      <c r="L2" t="s">
        <v>10</v>
      </c>
    </row>
    <row r="3" spans="1:103">
      <c r="C3" t="s">
        <v>6</v>
      </c>
      <c r="D3" t="s">
        <v>7</v>
      </c>
      <c r="E3" t="s">
        <v>9</v>
      </c>
      <c r="F3" t="s">
        <v>13</v>
      </c>
      <c r="G3" t="s">
        <v>11</v>
      </c>
      <c r="H3" t="s">
        <v>12</v>
      </c>
      <c r="J3" t="s">
        <v>22</v>
      </c>
      <c r="L3" t="s">
        <v>7</v>
      </c>
      <c r="M3" t="s">
        <v>28</v>
      </c>
      <c r="O3" t="s">
        <v>18</v>
      </c>
    </row>
    <row r="4" spans="1:103">
      <c r="B4" t="s">
        <v>0</v>
      </c>
      <c r="C4">
        <v>48</v>
      </c>
      <c r="D4">
        <v>58</v>
      </c>
      <c r="E4">
        <f t="shared" ref="E4:E11" si="0">D4/C4</f>
        <v>1.2083333333333333</v>
      </c>
      <c r="F4">
        <f t="shared" ref="F4:F11" si="1">D4^3/E4^2</f>
        <v>133632.00000000003</v>
      </c>
      <c r="G4">
        <f t="shared" ref="G4:H11" si="2">LN(D4)</f>
        <v>4.0604430105464191</v>
      </c>
      <c r="H4">
        <f t="shared" si="2"/>
        <v>0.18924199963852834</v>
      </c>
      <c r="I4">
        <f t="shared" ref="I4:I11" si="3">$O$4*G4-H4</f>
        <v>5.8950315993909115</v>
      </c>
      <c r="J4">
        <v>4.8</v>
      </c>
      <c r="L4">
        <f t="shared" ref="L4:L11" si="4">D4/D$6</f>
        <v>0.38666666666666666</v>
      </c>
      <c r="M4">
        <f>87.97</f>
        <v>87.97</v>
      </c>
      <c r="O4">
        <f t="array" ref="O4:P8">LINEST(H4:H11,G4:G11,1,1)</f>
        <v>1.4984260543064909</v>
      </c>
      <c r="P4">
        <v>-5.8907153036826143</v>
      </c>
    </row>
    <row r="5" spans="1:103">
      <c r="B5" t="s">
        <v>1</v>
      </c>
      <c r="C5">
        <v>35</v>
      </c>
      <c r="D5">
        <v>108</v>
      </c>
      <c r="E5">
        <f t="shared" si="0"/>
        <v>3.0857142857142859</v>
      </c>
      <c r="F5">
        <f t="shared" si="1"/>
        <v>132300</v>
      </c>
      <c r="G5">
        <f t="shared" si="2"/>
        <v>4.6821312271242199</v>
      </c>
      <c r="H5">
        <f t="shared" si="2"/>
        <v>1.126783165634806</v>
      </c>
      <c r="I5">
        <f t="shared" si="3"/>
        <v>5.8890442547701474</v>
      </c>
      <c r="J5">
        <v>12</v>
      </c>
      <c r="L5">
        <f t="shared" si="4"/>
        <v>0.72</v>
      </c>
      <c r="M5">
        <v>224.7</v>
      </c>
      <c r="O5">
        <v>1.1141160789644227E-3</v>
      </c>
      <c r="P5">
        <v>7.0913268964936374E-3</v>
      </c>
    </row>
    <row r="6" spans="1:103">
      <c r="B6" t="s">
        <v>2</v>
      </c>
      <c r="C6">
        <v>29.8</v>
      </c>
      <c r="D6">
        <v>150</v>
      </c>
      <c r="E6">
        <f t="shared" si="0"/>
        <v>5.0335570469798654</v>
      </c>
      <c r="F6">
        <f t="shared" si="1"/>
        <v>133206.00000000003</v>
      </c>
      <c r="G6">
        <f t="shared" si="2"/>
        <v>5.0106352940962555</v>
      </c>
      <c r="H6">
        <f t="shared" si="2"/>
        <v>1.6161269005848968</v>
      </c>
      <c r="I6">
        <f t="shared" si="3"/>
        <v>5.8919395727165993</v>
      </c>
      <c r="J6">
        <v>13</v>
      </c>
      <c r="L6">
        <f t="shared" si="4"/>
        <v>1</v>
      </c>
      <c r="M6">
        <f>E6/E$6*365.25</f>
        <v>365.25</v>
      </c>
      <c r="O6">
        <v>0.99999668304131439</v>
      </c>
      <c r="P6">
        <v>4.7556957670699734E-3</v>
      </c>
    </row>
    <row r="7" spans="1:103">
      <c r="B7" t="s">
        <v>8</v>
      </c>
      <c r="C7">
        <v>24.1</v>
      </c>
      <c r="D7">
        <v>228</v>
      </c>
      <c r="E7">
        <f t="shared" si="0"/>
        <v>9.4605809128630707</v>
      </c>
      <c r="F7">
        <f t="shared" si="1"/>
        <v>132424.68</v>
      </c>
      <c r="G7">
        <f t="shared" si="2"/>
        <v>5.4293456289544411</v>
      </c>
      <c r="H7">
        <f t="shared" si="2"/>
        <v>2.2471337884578313</v>
      </c>
      <c r="I7">
        <f t="shared" si="3"/>
        <v>5.8883391598025652</v>
      </c>
      <c r="J7">
        <v>6.8</v>
      </c>
      <c r="L7">
        <f t="shared" si="4"/>
        <v>1.52</v>
      </c>
      <c r="M7">
        <v>687</v>
      </c>
      <c r="O7">
        <v>1808879.9610971338</v>
      </c>
      <c r="P7">
        <v>6</v>
      </c>
    </row>
    <row r="8" spans="1:103">
      <c r="B8" t="s">
        <v>4</v>
      </c>
      <c r="C8">
        <v>13.1</v>
      </c>
      <c r="D8">
        <v>778</v>
      </c>
      <c r="E8">
        <f t="shared" si="0"/>
        <v>59.389312977099237</v>
      </c>
      <c r="F8">
        <f t="shared" si="1"/>
        <v>133512.58000000002</v>
      </c>
      <c r="G8">
        <f t="shared" si="2"/>
        <v>6.6567265241783913</v>
      </c>
      <c r="H8">
        <f t="shared" si="2"/>
        <v>4.084114293971286</v>
      </c>
      <c r="I8">
        <f t="shared" si="3"/>
        <v>5.890498166250703</v>
      </c>
      <c r="J8">
        <v>143</v>
      </c>
      <c r="L8">
        <f t="shared" si="4"/>
        <v>5.1866666666666665</v>
      </c>
      <c r="M8">
        <f>11.87*365.25</f>
        <v>4335.5174999999999</v>
      </c>
      <c r="O8">
        <v>40.910790915209745</v>
      </c>
      <c r="P8">
        <v>1.3569985337356358E-4</v>
      </c>
    </row>
    <row r="9" spans="1:103">
      <c r="B9" t="s">
        <v>3</v>
      </c>
      <c r="C9">
        <v>9.6999999999999993</v>
      </c>
      <c r="D9">
        <v>1400</v>
      </c>
      <c r="E9">
        <f t="shared" si="0"/>
        <v>144.32989690721649</v>
      </c>
      <c r="F9">
        <f t="shared" si="1"/>
        <v>131726</v>
      </c>
      <c r="G9">
        <f t="shared" si="2"/>
        <v>7.2442275156033498</v>
      </c>
      <c r="H9">
        <f t="shared" si="2"/>
        <v>4.9721016300940128</v>
      </c>
      <c r="I9">
        <f t="shared" si="3"/>
        <v>5.8828376226100279</v>
      </c>
      <c r="J9">
        <v>121</v>
      </c>
      <c r="L9">
        <f t="shared" si="4"/>
        <v>9.3333333333333339</v>
      </c>
      <c r="M9">
        <f t="shared" ref="M9:M11" si="5">E9/E$6*365.25</f>
        <v>10473.01030927835</v>
      </c>
    </row>
    <row r="10" spans="1:103">
      <c r="B10" t="s">
        <v>37</v>
      </c>
      <c r="C10">
        <v>6.8</v>
      </c>
      <c r="D10">
        <v>2900</v>
      </c>
      <c r="E10">
        <f t="shared" si="0"/>
        <v>426.47058823529414</v>
      </c>
      <c r="F10">
        <f t="shared" si="1"/>
        <v>134096</v>
      </c>
      <c r="G10">
        <f t="shared" si="2"/>
        <v>7.9724660159745655</v>
      </c>
      <c r="H10">
        <f t="shared" si="2"/>
        <v>6.0555434037925044</v>
      </c>
      <c r="I10">
        <f t="shared" si="3"/>
        <v>5.8906073916168529</v>
      </c>
      <c r="J10">
        <v>51</v>
      </c>
      <c r="L10">
        <f t="shared" si="4"/>
        <v>19.333333333333332</v>
      </c>
      <c r="M10">
        <f t="shared" si="5"/>
        <v>30945.98529411765</v>
      </c>
    </row>
    <row r="11" spans="1:103">
      <c r="B11" t="s">
        <v>5</v>
      </c>
      <c r="C11">
        <v>5.5</v>
      </c>
      <c r="D11">
        <v>4500</v>
      </c>
      <c r="E11">
        <f t="shared" si="0"/>
        <v>818.18181818181813</v>
      </c>
      <c r="F11">
        <f t="shared" si="1"/>
        <v>136125</v>
      </c>
      <c r="G11">
        <f t="shared" si="2"/>
        <v>8.4118326757584114</v>
      </c>
      <c r="H11">
        <f t="shared" si="2"/>
        <v>6.7070845835199862</v>
      </c>
      <c r="I11">
        <f t="shared" si="3"/>
        <v>5.8974246623031021</v>
      </c>
      <c r="J11">
        <v>50</v>
      </c>
      <c r="L11">
        <f t="shared" si="4"/>
        <v>30</v>
      </c>
      <c r="M11">
        <f t="shared" si="5"/>
        <v>59369.727272727279</v>
      </c>
    </row>
    <row r="12" spans="1:103">
      <c r="L12" t="s">
        <v>27</v>
      </c>
    </row>
    <row r="14" spans="1:103">
      <c r="A14" t="s">
        <v>25</v>
      </c>
    </row>
    <row r="15" spans="1:103">
      <c r="B15" t="s">
        <v>15</v>
      </c>
      <c r="C15">
        <v>0</v>
      </c>
      <c r="D15">
        <f t="shared" ref="D15:AI15" si="6">C15+3.1416/50</f>
        <v>6.2831999999999999E-2</v>
      </c>
      <c r="E15">
        <f t="shared" si="6"/>
        <v>0.125664</v>
      </c>
      <c r="F15">
        <f t="shared" si="6"/>
        <v>0.188496</v>
      </c>
      <c r="G15">
        <f t="shared" si="6"/>
        <v>0.251328</v>
      </c>
      <c r="H15">
        <f t="shared" si="6"/>
        <v>0.31415999999999999</v>
      </c>
      <c r="I15">
        <f t="shared" si="6"/>
        <v>0.37699199999999999</v>
      </c>
      <c r="J15">
        <f t="shared" si="6"/>
        <v>0.43982399999999999</v>
      </c>
      <c r="K15">
        <f t="shared" si="6"/>
        <v>0.50265599999999999</v>
      </c>
      <c r="L15">
        <f t="shared" si="6"/>
        <v>0.56548799999999999</v>
      </c>
      <c r="M15">
        <f t="shared" si="6"/>
        <v>0.62831999999999999</v>
      </c>
      <c r="N15">
        <f t="shared" si="6"/>
        <v>0.69115199999999999</v>
      </c>
      <c r="O15">
        <f t="shared" si="6"/>
        <v>0.75398399999999999</v>
      </c>
      <c r="P15">
        <f t="shared" si="6"/>
        <v>0.81681599999999999</v>
      </c>
      <c r="Q15">
        <f t="shared" si="6"/>
        <v>0.87964799999999999</v>
      </c>
      <c r="R15">
        <f t="shared" si="6"/>
        <v>0.94247999999999998</v>
      </c>
      <c r="S15">
        <f t="shared" si="6"/>
        <v>1.005312</v>
      </c>
      <c r="T15">
        <f t="shared" si="6"/>
        <v>1.068144</v>
      </c>
      <c r="U15">
        <f t="shared" si="6"/>
        <v>1.130976</v>
      </c>
      <c r="V15">
        <f t="shared" si="6"/>
        <v>1.193808</v>
      </c>
      <c r="W15">
        <f t="shared" si="6"/>
        <v>1.25664</v>
      </c>
      <c r="X15">
        <f t="shared" si="6"/>
        <v>1.319472</v>
      </c>
      <c r="Y15">
        <f t="shared" si="6"/>
        <v>1.382304</v>
      </c>
      <c r="Z15">
        <f t="shared" si="6"/>
        <v>1.445136</v>
      </c>
      <c r="AA15">
        <f t="shared" si="6"/>
        <v>1.507968</v>
      </c>
      <c r="AB15">
        <f t="shared" si="6"/>
        <v>1.5708</v>
      </c>
      <c r="AC15">
        <f t="shared" si="6"/>
        <v>1.633632</v>
      </c>
      <c r="AD15">
        <f t="shared" si="6"/>
        <v>1.696464</v>
      </c>
      <c r="AE15">
        <f t="shared" si="6"/>
        <v>1.759296</v>
      </c>
      <c r="AF15">
        <f t="shared" si="6"/>
        <v>1.822128</v>
      </c>
      <c r="AG15">
        <f t="shared" si="6"/>
        <v>1.88496</v>
      </c>
      <c r="AH15">
        <f t="shared" si="6"/>
        <v>1.947792</v>
      </c>
      <c r="AI15">
        <f t="shared" si="6"/>
        <v>2.010624</v>
      </c>
      <c r="AJ15">
        <f t="shared" ref="AJ15:BO15" si="7">AI15+3.1416/50</f>
        <v>2.0734560000000002</v>
      </c>
      <c r="AK15">
        <f t="shared" si="7"/>
        <v>2.1362880000000004</v>
      </c>
      <c r="AL15">
        <f t="shared" si="7"/>
        <v>2.1991200000000006</v>
      </c>
      <c r="AM15">
        <f t="shared" si="7"/>
        <v>2.2619520000000009</v>
      </c>
      <c r="AN15">
        <f t="shared" si="7"/>
        <v>2.3247840000000011</v>
      </c>
      <c r="AO15">
        <f t="shared" si="7"/>
        <v>2.3876160000000013</v>
      </c>
      <c r="AP15">
        <f t="shared" si="7"/>
        <v>2.4504480000000015</v>
      </c>
      <c r="AQ15">
        <f t="shared" si="7"/>
        <v>2.5132800000000017</v>
      </c>
      <c r="AR15">
        <f t="shared" si="7"/>
        <v>2.576112000000002</v>
      </c>
      <c r="AS15">
        <f t="shared" si="7"/>
        <v>2.6389440000000022</v>
      </c>
      <c r="AT15">
        <f t="shared" si="7"/>
        <v>2.7017760000000024</v>
      </c>
      <c r="AU15">
        <f t="shared" si="7"/>
        <v>2.7646080000000026</v>
      </c>
      <c r="AV15">
        <f t="shared" si="7"/>
        <v>2.8274400000000028</v>
      </c>
      <c r="AW15">
        <f t="shared" si="7"/>
        <v>2.8902720000000031</v>
      </c>
      <c r="AX15">
        <f t="shared" si="7"/>
        <v>2.9531040000000033</v>
      </c>
      <c r="AY15">
        <f t="shared" si="7"/>
        <v>3.0159360000000035</v>
      </c>
      <c r="AZ15">
        <f t="shared" si="7"/>
        <v>3.0787680000000037</v>
      </c>
      <c r="BA15">
        <f t="shared" si="7"/>
        <v>3.1416000000000039</v>
      </c>
      <c r="BB15">
        <f t="shared" si="7"/>
        <v>3.2044320000000042</v>
      </c>
      <c r="BC15">
        <f t="shared" si="7"/>
        <v>3.2672640000000044</v>
      </c>
      <c r="BD15">
        <f t="shared" si="7"/>
        <v>3.3300960000000046</v>
      </c>
      <c r="BE15">
        <f t="shared" si="7"/>
        <v>3.3929280000000048</v>
      </c>
      <c r="BF15">
        <f t="shared" si="7"/>
        <v>3.455760000000005</v>
      </c>
      <c r="BG15">
        <f t="shared" si="7"/>
        <v>3.5185920000000053</v>
      </c>
      <c r="BH15">
        <f t="shared" si="7"/>
        <v>3.5814240000000055</v>
      </c>
      <c r="BI15">
        <f t="shared" si="7"/>
        <v>3.6442560000000057</v>
      </c>
      <c r="BJ15">
        <f t="shared" si="7"/>
        <v>3.7070880000000059</v>
      </c>
      <c r="BK15">
        <f t="shared" si="7"/>
        <v>3.7699200000000062</v>
      </c>
      <c r="BL15">
        <f t="shared" si="7"/>
        <v>3.8327520000000064</v>
      </c>
      <c r="BM15">
        <f t="shared" si="7"/>
        <v>3.8955840000000066</v>
      </c>
      <c r="BN15">
        <f t="shared" si="7"/>
        <v>3.9584160000000068</v>
      </c>
      <c r="BO15">
        <f t="shared" si="7"/>
        <v>4.021248000000007</v>
      </c>
      <c r="BP15">
        <f t="shared" ref="BP15:CY15" si="8">BO15+3.1416/50</f>
        <v>4.0840800000000073</v>
      </c>
      <c r="BQ15">
        <f t="shared" si="8"/>
        <v>4.1469120000000075</v>
      </c>
      <c r="BR15">
        <f t="shared" si="8"/>
        <v>4.2097440000000077</v>
      </c>
      <c r="BS15">
        <f t="shared" si="8"/>
        <v>4.2725760000000079</v>
      </c>
      <c r="BT15">
        <f t="shared" si="8"/>
        <v>4.3354080000000081</v>
      </c>
      <c r="BU15">
        <f t="shared" si="8"/>
        <v>4.3982400000000084</v>
      </c>
      <c r="BV15">
        <f t="shared" si="8"/>
        <v>4.4610720000000086</v>
      </c>
      <c r="BW15">
        <f t="shared" si="8"/>
        <v>4.5239040000000088</v>
      </c>
      <c r="BX15">
        <f t="shared" si="8"/>
        <v>4.586736000000009</v>
      </c>
      <c r="BY15">
        <f t="shared" si="8"/>
        <v>4.6495680000000092</v>
      </c>
      <c r="BZ15">
        <f t="shared" si="8"/>
        <v>4.7124000000000095</v>
      </c>
      <c r="CA15">
        <f t="shared" si="8"/>
        <v>4.7752320000000097</v>
      </c>
      <c r="CB15">
        <f t="shared" si="8"/>
        <v>4.8380640000000099</v>
      </c>
      <c r="CC15">
        <f t="shared" si="8"/>
        <v>4.9008960000000101</v>
      </c>
      <c r="CD15">
        <f t="shared" si="8"/>
        <v>4.9637280000000104</v>
      </c>
      <c r="CE15">
        <f t="shared" si="8"/>
        <v>5.0265600000000106</v>
      </c>
      <c r="CF15">
        <f t="shared" si="8"/>
        <v>5.0893920000000108</v>
      </c>
      <c r="CG15">
        <f t="shared" si="8"/>
        <v>5.152224000000011</v>
      </c>
      <c r="CH15">
        <f t="shared" si="8"/>
        <v>5.2150560000000112</v>
      </c>
      <c r="CI15">
        <f t="shared" si="8"/>
        <v>5.2778880000000115</v>
      </c>
      <c r="CJ15">
        <f t="shared" si="8"/>
        <v>5.3407200000000117</v>
      </c>
      <c r="CK15">
        <f t="shared" si="8"/>
        <v>5.4035520000000119</v>
      </c>
      <c r="CL15">
        <f t="shared" si="8"/>
        <v>5.4663840000000121</v>
      </c>
      <c r="CM15">
        <f t="shared" si="8"/>
        <v>5.5292160000000123</v>
      </c>
      <c r="CN15">
        <f t="shared" si="8"/>
        <v>5.5920480000000126</v>
      </c>
      <c r="CO15">
        <f t="shared" si="8"/>
        <v>5.6548800000000128</v>
      </c>
      <c r="CP15">
        <f t="shared" si="8"/>
        <v>5.717712000000013</v>
      </c>
      <c r="CQ15">
        <f t="shared" si="8"/>
        <v>5.7805440000000132</v>
      </c>
      <c r="CR15">
        <f t="shared" si="8"/>
        <v>5.8433760000000134</v>
      </c>
      <c r="CS15">
        <f t="shared" si="8"/>
        <v>5.9062080000000137</v>
      </c>
      <c r="CT15">
        <f t="shared" si="8"/>
        <v>5.9690400000000139</v>
      </c>
      <c r="CU15">
        <f t="shared" si="8"/>
        <v>6.0318720000000141</v>
      </c>
      <c r="CV15">
        <f t="shared" si="8"/>
        <v>6.0947040000000143</v>
      </c>
      <c r="CW15">
        <f t="shared" si="8"/>
        <v>6.1575360000000146</v>
      </c>
      <c r="CX15">
        <f t="shared" si="8"/>
        <v>6.2203680000000148</v>
      </c>
      <c r="CY15">
        <f t="shared" si="8"/>
        <v>6.283200000000015</v>
      </c>
    </row>
    <row r="16" spans="1:103">
      <c r="A16" t="s">
        <v>2</v>
      </c>
      <c r="B16" t="s">
        <v>19</v>
      </c>
      <c r="C16">
        <f t="shared" ref="C16:AH16" si="9">COS(C15)</f>
        <v>1</v>
      </c>
      <c r="D16">
        <f t="shared" si="9"/>
        <v>0.99802671920256247</v>
      </c>
      <c r="E16">
        <f t="shared" si="9"/>
        <v>0.99211466448446117</v>
      </c>
      <c r="F16">
        <f t="shared" si="9"/>
        <v>0.98228716813379313</v>
      </c>
      <c r="G16">
        <f t="shared" si="9"/>
        <v>0.96858301497022981</v>
      </c>
      <c r="H16">
        <f t="shared" si="9"/>
        <v>0.95105628927833674</v>
      </c>
      <c r="I16">
        <f t="shared" si="9"/>
        <v>0.92977616136061358</v>
      </c>
      <c r="J16">
        <f t="shared" si="9"/>
        <v>0.90482661455263425</v>
      </c>
      <c r="K16">
        <f t="shared" si="9"/>
        <v>0.87630611377764089</v>
      </c>
      <c r="L16">
        <f t="shared" si="9"/>
        <v>0.84432721694865842</v>
      </c>
      <c r="M16">
        <f t="shared" si="9"/>
        <v>0.80901613075175882</v>
      </c>
      <c r="N16">
        <f t="shared" si="9"/>
        <v>0.77051221256359992</v>
      </c>
      <c r="O16">
        <f t="shared" si="9"/>
        <v>0.72896742046895546</v>
      </c>
      <c r="P16">
        <f t="shared" si="9"/>
        <v>0.68454571354877303</v>
      </c>
      <c r="Q16">
        <f t="shared" si="9"/>
        <v>0.63742240480556289</v>
      </c>
      <c r="R16">
        <f t="shared" si="9"/>
        <v>0.58778346927983416</v>
      </c>
      <c r="S16">
        <f t="shared" si="9"/>
        <v>0.53582481008814331</v>
      </c>
      <c r="T16">
        <f t="shared" si="9"/>
        <v>0.48175148527937739</v>
      </c>
      <c r="U16">
        <f t="shared" si="9"/>
        <v>0.42577689856053391</v>
      </c>
      <c r="V16">
        <f t="shared" si="9"/>
        <v>0.3681219570858465</v>
      </c>
      <c r="W16">
        <f t="shared" si="9"/>
        <v>0.30901419963309384</v>
      </c>
      <c r="X16">
        <f t="shared" si="9"/>
        <v>0.24868689860779819</v>
      </c>
      <c r="Y16">
        <f t="shared" si="9"/>
        <v>0.18737813941930845</v>
      </c>
      <c r="Z16">
        <f t="shared" si="9"/>
        <v>0.12532988086206734</v>
      </c>
      <c r="AA16">
        <f t="shared" si="9"/>
        <v>6.2787000210325739E-2</v>
      </c>
      <c r="AB16">
        <f t="shared" si="9"/>
        <v>-3.6732051033465485E-6</v>
      </c>
      <c r="AC16">
        <f t="shared" si="9"/>
        <v>-6.2794332124002233E-2</v>
      </c>
      <c r="AD16">
        <f t="shared" si="9"/>
        <v>-0.12533716934336472</v>
      </c>
      <c r="AE16">
        <f t="shared" si="9"/>
        <v>-0.18738535570378634</v>
      </c>
      <c r="AF16">
        <f t="shared" si="9"/>
        <v>-0.24869401421594539</v>
      </c>
      <c r="AG16">
        <f t="shared" si="9"/>
        <v>-0.30902118648272453</v>
      </c>
      <c r="AH16">
        <f t="shared" si="9"/>
        <v>-0.36812878760292822</v>
      </c>
      <c r="AI16">
        <f t="shared" ref="AI16:BN16" si="10">COS(AI15)</f>
        <v>-0.42578354578801036</v>
      </c>
      <c r="AJ16">
        <f t="shared" si="10"/>
        <v>-0.48175792298355602</v>
      </c>
      <c r="AK16">
        <f t="shared" si="10"/>
        <v>-0.53583101286222801</v>
      </c>
      <c r="AL16">
        <f t="shared" si="10"/>
        <v>-0.58778941264419504</v>
      </c>
      <c r="AM16">
        <f t="shared" si="10"/>
        <v>-0.63742806530434626</v>
      </c>
      <c r="AN16">
        <f t="shared" si="10"/>
        <v>-0.68455106884247197</v>
      </c>
      <c r="AO16">
        <f t="shared" si="10"/>
        <v>-0.72897244942257333</v>
      </c>
      <c r="AP16">
        <f t="shared" si="10"/>
        <v>-0.77051689533006162</v>
      </c>
      <c r="AQ16">
        <f t="shared" si="10"/>
        <v>-0.80902044885023794</v>
      </c>
      <c r="AR16">
        <f t="shared" si="10"/>
        <v>-0.84433115333751341</v>
      </c>
      <c r="AS16">
        <f t="shared" si="10"/>
        <v>-0.87630965292167051</v>
      </c>
      <c r="AT16">
        <f t="shared" si="10"/>
        <v>-0.90482974248438874</v>
      </c>
      <c r="AU16">
        <f t="shared" si="10"/>
        <v>-0.92977886573551738</v>
      </c>
      <c r="AV16">
        <f t="shared" si="10"/>
        <v>-0.95105855942340789</v>
      </c>
      <c r="AW16">
        <f t="shared" si="10"/>
        <v>-0.96858484192620076</v>
      </c>
      <c r="AX16">
        <f t="shared" si="10"/>
        <v>-0.98228854469046967</v>
      </c>
      <c r="AY16">
        <f t="shared" si="10"/>
        <v>-0.99211558520917753</v>
      </c>
      <c r="AZ16">
        <f t="shared" si="10"/>
        <v>-0.99802718046162198</v>
      </c>
      <c r="BA16">
        <f t="shared" si="10"/>
        <v>-0.99999999997301514</v>
      </c>
      <c r="BB16">
        <f t="shared" si="10"/>
        <v>-0.99802625788963983</v>
      </c>
      <c r="BC16">
        <f t="shared" si="10"/>
        <v>-0.99211374370620042</v>
      </c>
      <c r="BD16">
        <f t="shared" si="10"/>
        <v>-0.98228579152410256</v>
      </c>
      <c r="BE16">
        <f t="shared" si="10"/>
        <v>-0.96858118796198422</v>
      </c>
      <c r="BF16">
        <f t="shared" si="10"/>
        <v>-0.95105401908193676</v>
      </c>
      <c r="BG16">
        <f t="shared" si="10"/>
        <v>-0.92977345693552893</v>
      </c>
      <c r="BH16">
        <f t="shared" si="10"/>
        <v>-0.90482348657204525</v>
      </c>
      <c r="BI16">
        <f t="shared" si="10"/>
        <v>-0.87630257458631555</v>
      </c>
      <c r="BJ16">
        <f t="shared" si="10"/>
        <v>-0.84432328051423333</v>
      </c>
      <c r="BK16">
        <f t="shared" si="10"/>
        <v>-0.80901181260961474</v>
      </c>
      <c r="BL16">
        <f t="shared" si="10"/>
        <v>-0.77050752975555081</v>
      </c>
      <c r="BM16">
        <f t="shared" si="10"/>
        <v>-0.72896239147599173</v>
      </c>
      <c r="BN16">
        <f t="shared" si="10"/>
        <v>-0.6845403582181252</v>
      </c>
      <c r="BO16">
        <f t="shared" ref="BO16:CT16" si="11">COS(BO15)</f>
        <v>-0.63741674427237305</v>
      </c>
      <c r="BP16">
        <f t="shared" si="11"/>
        <v>-0.58777752588374532</v>
      </c>
      <c r="BQ16">
        <f t="shared" si="11"/>
        <v>-0.5358186072851342</v>
      </c>
      <c r="BR16">
        <f t="shared" si="11"/>
        <v>-0.48174504754919212</v>
      </c>
      <c r="BS16">
        <f t="shared" si="11"/>
        <v>-0.42577025131007118</v>
      </c>
      <c r="BT16">
        <f t="shared" si="11"/>
        <v>-0.36811512654888962</v>
      </c>
      <c r="BU16">
        <f t="shared" si="11"/>
        <v>-0.30900721276677767</v>
      </c>
      <c r="BV16">
        <f t="shared" si="11"/>
        <v>-0.24867978298622104</v>
      </c>
      <c r="BW16">
        <f t="shared" si="11"/>
        <v>-0.1873709231247091</v>
      </c>
      <c r="BX16">
        <f t="shared" si="11"/>
        <v>-0.1253225923739969</v>
      </c>
      <c r="BY16">
        <f t="shared" si="11"/>
        <v>-6.2779668293251323E-2</v>
      </c>
      <c r="BZ16">
        <f t="shared" si="11"/>
        <v>1.1019615319389322E-5</v>
      </c>
      <c r="CA16">
        <f t="shared" si="11"/>
        <v>6.2801664034299501E-2</v>
      </c>
      <c r="CB16">
        <f t="shared" si="11"/>
        <v>0.1253444578179076</v>
      </c>
      <c r="CC16">
        <f t="shared" si="11"/>
        <v>0.18739257197816112</v>
      </c>
      <c r="CD16">
        <f t="shared" si="11"/>
        <v>0.24870112981068077</v>
      </c>
      <c r="CE16">
        <f t="shared" si="11"/>
        <v>0.30902817331568755</v>
      </c>
      <c r="CF16">
        <f t="shared" si="11"/>
        <v>0.36813561810015233</v>
      </c>
      <c r="CG16">
        <f t="shared" si="11"/>
        <v>0.42579019299251741</v>
      </c>
      <c r="CH16">
        <f t="shared" si="11"/>
        <v>0.48176436066174383</v>
      </c>
      <c r="CI16">
        <f t="shared" si="11"/>
        <v>0.53583721560740316</v>
      </c>
      <c r="CJ16">
        <f t="shared" si="11"/>
        <v>0.58779535597684152</v>
      </c>
      <c r="CK16">
        <f t="shared" si="11"/>
        <v>0.6374337257687358</v>
      </c>
      <c r="CL16">
        <f t="shared" si="11"/>
        <v>0.68455642409923312</v>
      </c>
      <c r="CM16">
        <f t="shared" si="11"/>
        <v>0.72897747833685544</v>
      </c>
      <c r="CN16">
        <f t="shared" si="11"/>
        <v>0.7705215780549447</v>
      </c>
      <c r="CO16">
        <f t="shared" si="11"/>
        <v>0.80902476690505987</v>
      </c>
      <c r="CP16">
        <f t="shared" si="11"/>
        <v>0.84433508968080484</v>
      </c>
      <c r="CQ16">
        <f t="shared" si="11"/>
        <v>0.87631319201841018</v>
      </c>
      <c r="CR16">
        <f t="shared" si="11"/>
        <v>0.9048328703673133</v>
      </c>
      <c r="CS16">
        <f t="shared" si="11"/>
        <v>0.92978157006024442</v>
      </c>
      <c r="CT16">
        <f t="shared" si="11"/>
        <v>0.95106082951715309</v>
      </c>
      <c r="CU16">
        <f t="shared" ref="CU16:CY16" si="12">COS(CU15)</f>
        <v>0.96858666882989952</v>
      </c>
      <c r="CV16">
        <f t="shared" si="12"/>
        <v>0.98228992119413383</v>
      </c>
      <c r="CW16">
        <f t="shared" si="12"/>
        <v>0.99211650588035072</v>
      </c>
      <c r="CX16">
        <f t="shared" si="12"/>
        <v>0.99802764166681857</v>
      </c>
      <c r="CY16">
        <f t="shared" si="12"/>
        <v>0.99999999989206056</v>
      </c>
    </row>
    <row r="17" spans="1:103">
      <c r="B17" t="s">
        <v>20</v>
      </c>
      <c r="C17">
        <f t="shared" ref="C17:AH17" si="13">SIN(C15)</f>
        <v>0</v>
      </c>
      <c r="D17">
        <f t="shared" si="13"/>
        <v>6.2790666167587578E-2</v>
      </c>
      <c r="E17">
        <f t="shared" si="13"/>
        <v>0.12533352510356155</v>
      </c>
      <c r="F17">
        <f t="shared" si="13"/>
        <v>0.18738174756281151</v>
      </c>
      <c r="G17">
        <f t="shared" si="13"/>
        <v>0.2486904564135495</v>
      </c>
      <c r="H17">
        <f t="shared" si="13"/>
        <v>0.30901769305999388</v>
      </c>
      <c r="I17">
        <f t="shared" si="13"/>
        <v>0.36812537234687082</v>
      </c>
      <c r="J17">
        <f t="shared" si="13"/>
        <v>0.42578022217714456</v>
      </c>
      <c r="K17">
        <f t="shared" si="13"/>
        <v>0.4817547041347166</v>
      </c>
      <c r="L17">
        <f t="shared" si="13"/>
        <v>0.53582791147880027</v>
      </c>
      <c r="M17">
        <f t="shared" si="13"/>
        <v>0.58778644096597965</v>
      </c>
      <c r="N17">
        <f t="shared" si="13"/>
        <v>0.63742523505925441</v>
      </c>
      <c r="O17">
        <f t="shared" si="13"/>
        <v>0.68454839120024025</v>
      </c>
      <c r="P17">
        <f t="shared" si="13"/>
        <v>0.72896993495068174</v>
      </c>
      <c r="Q17">
        <f t="shared" si="13"/>
        <v>0.77051455395202828</v>
      </c>
      <c r="R17">
        <f t="shared" si="13"/>
        <v>0.80901828980645563</v>
      </c>
      <c r="S17">
        <f t="shared" si="13"/>
        <v>0.84432918514878141</v>
      </c>
      <c r="T17">
        <f t="shared" si="13"/>
        <v>0.87630788335556686</v>
      </c>
      <c r="U17">
        <f t="shared" si="13"/>
        <v>0.90482817852461517</v>
      </c>
      <c r="V17">
        <f t="shared" si="13"/>
        <v>0.92977751355433746</v>
      </c>
      <c r="W17">
        <f t="shared" si="13"/>
        <v>0.95105742435728791</v>
      </c>
      <c r="X17">
        <f t="shared" si="13"/>
        <v>0.96858392845474917</v>
      </c>
      <c r="Y17">
        <f t="shared" si="13"/>
        <v>0.98228785641875782</v>
      </c>
      <c r="Z17">
        <f t="shared" si="13"/>
        <v>0.99211512485351216</v>
      </c>
      <c r="AA17">
        <f t="shared" si="13"/>
        <v>0.99802694983882501</v>
      </c>
      <c r="AB17">
        <f t="shared" si="13"/>
        <v>0.99999999999325373</v>
      </c>
      <c r="AC17">
        <f t="shared" si="13"/>
        <v>0.99802648855283416</v>
      </c>
      <c r="AD17">
        <f t="shared" si="13"/>
        <v>0.99211420410202411</v>
      </c>
      <c r="AE17">
        <f t="shared" si="13"/>
        <v>0.98228647983557504</v>
      </c>
      <c r="AF17">
        <f t="shared" si="13"/>
        <v>0.9685821014726419</v>
      </c>
      <c r="AG17">
        <f t="shared" si="13"/>
        <v>0.95105515418655362</v>
      </c>
      <c r="AH17">
        <f t="shared" si="13"/>
        <v>0.92977480915434474</v>
      </c>
      <c r="AI17">
        <f t="shared" ref="AI17:BN17" si="14">SIN(AI15)</f>
        <v>0.90482505056844509</v>
      </c>
      <c r="AJ17">
        <f t="shared" si="14"/>
        <v>0.87630434418789116</v>
      </c>
      <c r="AK17">
        <f t="shared" si="14"/>
        <v>0.84432524873714321</v>
      </c>
      <c r="AL17">
        <f t="shared" si="14"/>
        <v>0.80901397168614597</v>
      </c>
      <c r="AM17">
        <f t="shared" si="14"/>
        <v>0.77050987116477487</v>
      </c>
      <c r="AN17">
        <f t="shared" si="14"/>
        <v>0.72896490597739283</v>
      </c>
      <c r="AO17">
        <f t="shared" si="14"/>
        <v>0.68454303588806875</v>
      </c>
      <c r="AP17">
        <f t="shared" si="14"/>
        <v>0.6374195745432697</v>
      </c>
      <c r="AQ17">
        <f t="shared" si="14"/>
        <v>0.58778049758575657</v>
      </c>
      <c r="AR17">
        <f t="shared" si="14"/>
        <v>0.53582170869025503</v>
      </c>
      <c r="AS17">
        <f t="shared" si="14"/>
        <v>0.48174826641753621</v>
      </c>
      <c r="AT17">
        <f t="shared" si="14"/>
        <v>0.4257735749381763</v>
      </c>
      <c r="AU17">
        <f t="shared" si="14"/>
        <v>0.36811854181985282</v>
      </c>
      <c r="AV17">
        <f t="shared" si="14"/>
        <v>0.3090107062020217</v>
      </c>
      <c r="AW17">
        <f t="shared" si="14"/>
        <v>0.24868334079868848</v>
      </c>
      <c r="AX17">
        <f t="shared" si="14"/>
        <v>0.18737453127327394</v>
      </c>
      <c r="AY17">
        <f t="shared" si="14"/>
        <v>0.12532623661887859</v>
      </c>
      <c r="AZ17">
        <f t="shared" si="14"/>
        <v>6.2783334252212969E-2</v>
      </c>
      <c r="BA17">
        <f t="shared" si="14"/>
        <v>-7.34641021064034E-6</v>
      </c>
      <c r="BB17">
        <f t="shared" si="14"/>
        <v>-6.2797998079573855E-2</v>
      </c>
      <c r="BC17">
        <f t="shared" si="14"/>
        <v>-0.12534081358148119</v>
      </c>
      <c r="BD17">
        <f t="shared" si="14"/>
        <v>-0.18738896384223744</v>
      </c>
      <c r="BE17">
        <f t="shared" si="14"/>
        <v>-0.24869757201499051</v>
      </c>
      <c r="BF17">
        <f t="shared" si="14"/>
        <v>-0.30902467990129057</v>
      </c>
      <c r="BG17">
        <f t="shared" si="14"/>
        <v>-0.36813220285402365</v>
      </c>
      <c r="BH17">
        <f t="shared" si="14"/>
        <v>-0.42578686939313631</v>
      </c>
      <c r="BI17">
        <f t="shared" si="14"/>
        <v>-0.48176114182590002</v>
      </c>
      <c r="BJ17">
        <f t="shared" si="14"/>
        <v>-0.53583411423843041</v>
      </c>
      <c r="BK17">
        <f t="shared" si="14"/>
        <v>-0.58779238431448366</v>
      </c>
      <c r="BL17">
        <f t="shared" si="14"/>
        <v>-0.63743089554084131</v>
      </c>
      <c r="BM17">
        <f t="shared" si="14"/>
        <v>-0.68455374647547063</v>
      </c>
      <c r="BN17">
        <f t="shared" si="14"/>
        <v>-0.72897496388463223</v>
      </c>
      <c r="BO17">
        <f t="shared" ref="BO17:CY17" si="15">SIN(BO15)</f>
        <v>-0.77051923669770117</v>
      </c>
      <c r="BP17">
        <f t="shared" si="15"/>
        <v>-0.80902260788310676</v>
      </c>
      <c r="BQ17">
        <f t="shared" si="15"/>
        <v>-0.84433312151485518</v>
      </c>
      <c r="BR17">
        <f t="shared" si="15"/>
        <v>-0.87631142247595206</v>
      </c>
      <c r="BS17">
        <f t="shared" si="15"/>
        <v>-0.9048313064319552</v>
      </c>
      <c r="BT17">
        <f t="shared" si="15"/>
        <v>-0.92978021790415344</v>
      </c>
      <c r="BU17">
        <f t="shared" si="15"/>
        <v>-0.95105969447669658</v>
      </c>
      <c r="BV17">
        <f t="shared" si="15"/>
        <v>-0.96858575538458447</v>
      </c>
      <c r="BW17">
        <f t="shared" si="15"/>
        <v>-0.98228923294892856</v>
      </c>
      <c r="BX17">
        <f t="shared" si="15"/>
        <v>-0.99211604555145716</v>
      </c>
      <c r="BY17">
        <f t="shared" si="15"/>
        <v>-0.99802741107095316</v>
      </c>
      <c r="BZ17">
        <f t="shared" si="15"/>
        <v>-0.99999999993928401</v>
      </c>
      <c r="CA17">
        <f t="shared" si="15"/>
        <v>-0.99802602721297951</v>
      </c>
      <c r="CB17">
        <f t="shared" si="15"/>
        <v>-0.99211328329699067</v>
      </c>
      <c r="CC17">
        <f t="shared" si="15"/>
        <v>-0.98228510319937645</v>
      </c>
      <c r="CD17">
        <f t="shared" si="15"/>
        <v>-0.96858027443825789</v>
      </c>
      <c r="CE17">
        <f t="shared" si="15"/>
        <v>-0.95105288396448773</v>
      </c>
      <c r="CF17">
        <f t="shared" si="15"/>
        <v>-0.92977210470416827</v>
      </c>
      <c r="CG17">
        <f t="shared" si="15"/>
        <v>-0.90482192256343719</v>
      </c>
      <c r="CH17">
        <f t="shared" si="15"/>
        <v>-0.8763008049729164</v>
      </c>
      <c r="CI17">
        <f t="shared" si="15"/>
        <v>-0.84432131227993135</v>
      </c>
      <c r="CJ17">
        <f t="shared" si="15"/>
        <v>-0.80900965352216792</v>
      </c>
      <c r="CK17">
        <f t="shared" si="15"/>
        <v>-0.77050518833593074</v>
      </c>
      <c r="CL17">
        <f t="shared" si="15"/>
        <v>-0.72895987696475517</v>
      </c>
      <c r="CM17">
        <f t="shared" si="15"/>
        <v>-0.68453768053894559</v>
      </c>
      <c r="CN17">
        <f t="shared" si="15"/>
        <v>-0.63741391399287617</v>
      </c>
      <c r="CO17">
        <f t="shared" si="15"/>
        <v>-0.58777455417380364</v>
      </c>
      <c r="CP17">
        <f t="shared" si="15"/>
        <v>-0.53581550587278393</v>
      </c>
      <c r="CQ17">
        <f t="shared" si="15"/>
        <v>-0.48174182867434817</v>
      </c>
      <c r="CR17">
        <f t="shared" si="15"/>
        <v>-0.42576692767622137</v>
      </c>
      <c r="CS17">
        <f t="shared" si="15"/>
        <v>-0.36811171127295972</v>
      </c>
      <c r="CT17">
        <f t="shared" si="15"/>
        <v>-0.30900371932736448</v>
      </c>
      <c r="CU17">
        <f t="shared" si="15"/>
        <v>-0.24867622517039831</v>
      </c>
      <c r="CV17">
        <f t="shared" si="15"/>
        <v>-0.18736731497361617</v>
      </c>
      <c r="CW17">
        <f t="shared" si="15"/>
        <v>-0.12531894812742431</v>
      </c>
      <c r="CX17">
        <f t="shared" si="15"/>
        <v>-6.2776002333442632E-2</v>
      </c>
      <c r="CY17">
        <f t="shared" si="15"/>
        <v>1.4692820427989623E-5</v>
      </c>
    </row>
    <row r="18" spans="1:103">
      <c r="A18" t="s">
        <v>0</v>
      </c>
      <c r="B18" t="str">
        <f t="shared" ref="B18:B27" si="16">B16</f>
        <v>x</v>
      </c>
      <c r="C18">
        <f>C16*Baggrundsdata!$L$4</f>
        <v>0.38666666666666666</v>
      </c>
      <c r="D18">
        <f>D16*Baggrundsdata!$L$4</f>
        <v>0.38590366475832416</v>
      </c>
      <c r="E18">
        <f>E16*Baggrundsdata!$L$4</f>
        <v>0.38361767026732496</v>
      </c>
      <c r="F18">
        <f>F16*Baggrundsdata!$L$4</f>
        <v>0.37981770501173334</v>
      </c>
      <c r="G18">
        <f>G16*Baggrundsdata!$L$4</f>
        <v>0.37451876578848886</v>
      </c>
      <c r="H18">
        <f>H16*Baggrundsdata!$L$4</f>
        <v>0.36774176518762353</v>
      </c>
      <c r="I18">
        <f>I16*Baggrundsdata!$L$4</f>
        <v>0.35951344905943722</v>
      </c>
      <c r="J18">
        <f>J16*Baggrundsdata!$L$4</f>
        <v>0.34986629096035188</v>
      </c>
      <c r="K18">
        <f>K16*Baggrundsdata!$L$4</f>
        <v>0.33883836399402112</v>
      </c>
      <c r="L18">
        <f>L16*Baggrundsdata!$L$4</f>
        <v>0.32647319055348123</v>
      </c>
      <c r="M18">
        <f>M16*Baggrundsdata!$L$4</f>
        <v>0.31281957055734672</v>
      </c>
      <c r="N18">
        <f>N16*Baggrundsdata!$L$4</f>
        <v>0.29793138885792531</v>
      </c>
      <c r="O18">
        <f>O16*Baggrundsdata!$L$4</f>
        <v>0.28186740258132942</v>
      </c>
      <c r="P18">
        <f>P16*Baggrundsdata!$L$4</f>
        <v>0.26469100923885891</v>
      </c>
      <c r="Q18">
        <f>Q16*Baggrundsdata!$L$4</f>
        <v>0.24646999652481766</v>
      </c>
      <c r="R18">
        <f>R16*Baggrundsdata!$L$4</f>
        <v>0.22727627478820253</v>
      </c>
      <c r="S18">
        <f>S16*Baggrundsdata!$L$4</f>
        <v>0.20718559323408209</v>
      </c>
      <c r="T18">
        <f>T16*Baggrundsdata!$L$4</f>
        <v>0.18627724097469259</v>
      </c>
      <c r="U18">
        <f>U16*Baggrundsdata!$L$4</f>
        <v>0.16463373411007312</v>
      </c>
      <c r="V18">
        <f>V16*Baggrundsdata!$L$4</f>
        <v>0.14234049007319396</v>
      </c>
      <c r="W18">
        <f>W16*Baggrundsdata!$L$4</f>
        <v>0.11948549052479629</v>
      </c>
      <c r="X18">
        <f>X16*Baggrundsdata!$L$4</f>
        <v>9.6158934128348625E-2</v>
      </c>
      <c r="Y18">
        <f>Y16*Baggrundsdata!$L$4</f>
        <v>7.2452880575465936E-2</v>
      </c>
      <c r="Z18">
        <f>Z16*Baggrundsdata!$L$4</f>
        <v>4.8460887266666038E-2</v>
      </c>
      <c r="AA18">
        <f>AA16*Baggrundsdata!$L$4</f>
        <v>2.4277640081325953E-2</v>
      </c>
      <c r="AB18">
        <f>AB16*Baggrundsdata!$L$4</f>
        <v>-1.4203059732939987E-6</v>
      </c>
      <c r="AC18">
        <f>AC16*Baggrundsdata!$L$4</f>
        <v>-2.428047508794753E-2</v>
      </c>
      <c r="AD18">
        <f>AD16*Baggrundsdata!$L$4</f>
        <v>-4.8463705479434356E-2</v>
      </c>
      <c r="AE18">
        <f>AE16*Baggrundsdata!$L$4</f>
        <v>-7.2455670872130715E-2</v>
      </c>
      <c r="AF18">
        <f>AF16*Baggrundsdata!$L$4</f>
        <v>-9.6161685496832211E-2</v>
      </c>
      <c r="AG18">
        <f>AG16*Baggrundsdata!$L$4</f>
        <v>-0.11948819210665348</v>
      </c>
      <c r="AH18">
        <f>AH16*Baggrundsdata!$L$4</f>
        <v>-0.14234313120646558</v>
      </c>
      <c r="AI18">
        <f>AI16*Baggrundsdata!$L$4</f>
        <v>-0.16463630437136401</v>
      </c>
      <c r="AJ18">
        <f>AJ16*Baggrundsdata!$L$4</f>
        <v>-0.18627973022030833</v>
      </c>
      <c r="AK18">
        <f>AK16*Baggrundsdata!$L$4</f>
        <v>-0.20718799164006149</v>
      </c>
      <c r="AL18">
        <f>AL16*Baggrundsdata!$L$4</f>
        <v>-0.22727857288908873</v>
      </c>
      <c r="AM18">
        <f>AM16*Baggrundsdata!$L$4</f>
        <v>-0.24647218525101389</v>
      </c>
      <c r="AN18">
        <f>AN16*Baggrundsdata!$L$4</f>
        <v>-0.26469307995242247</v>
      </c>
      <c r="AO18">
        <f>AO16*Baggrundsdata!$L$4</f>
        <v>-0.28186934711006167</v>
      </c>
      <c r="AP18">
        <f>AP16*Baggrundsdata!$L$4</f>
        <v>-0.29793319952762382</v>
      </c>
      <c r="AQ18">
        <f>AQ16*Baggrundsdata!$L$4</f>
        <v>-0.31282124022209201</v>
      </c>
      <c r="AR18">
        <f>AR16*Baggrundsdata!$L$4</f>
        <v>-0.32647471262383854</v>
      </c>
      <c r="AS18">
        <f>AS16*Baggrundsdata!$L$4</f>
        <v>-0.33883973246304594</v>
      </c>
      <c r="AT18">
        <f>AT16*Baggrundsdata!$L$4</f>
        <v>-0.34986750042729697</v>
      </c>
      <c r="AU18">
        <f>AU16*Baggrundsdata!$L$4</f>
        <v>-0.35951449475106673</v>
      </c>
      <c r="AV18">
        <f>AV16*Baggrundsdata!$L$4</f>
        <v>-0.36774264297705106</v>
      </c>
      <c r="AW18">
        <f>AW16*Baggrundsdata!$L$4</f>
        <v>-0.37451947221146431</v>
      </c>
      <c r="AX18">
        <f>AX16*Baggrundsdata!$L$4</f>
        <v>-0.37981823728031494</v>
      </c>
      <c r="AY18">
        <f>AY16*Baggrundsdata!$L$4</f>
        <v>-0.38361802628088199</v>
      </c>
      <c r="AZ18">
        <f>AZ16*Baggrundsdata!$L$4</f>
        <v>-0.38590384311182718</v>
      </c>
      <c r="BA18">
        <f>BA16*Baggrundsdata!$L$4</f>
        <v>-0.3866666666562325</v>
      </c>
      <c r="BB18">
        <f>BB16*Baggrundsdata!$L$4</f>
        <v>-0.38590348638399408</v>
      </c>
      <c r="BC18">
        <f>BC16*Baggrundsdata!$L$4</f>
        <v>-0.38361731423306417</v>
      </c>
      <c r="BD18">
        <f>BD16*Baggrundsdata!$L$4</f>
        <v>-0.37981717272265297</v>
      </c>
      <c r="BE18">
        <f>BE16*Baggrundsdata!$L$4</f>
        <v>-0.37451805934530058</v>
      </c>
      <c r="BF18">
        <f>BF16*Baggrundsdata!$L$4</f>
        <v>-0.36774088737834887</v>
      </c>
      <c r="BG18">
        <f>BG16*Baggrundsdata!$L$4</f>
        <v>-0.35951240334840451</v>
      </c>
      <c r="BH18">
        <f>BH16*Baggrundsdata!$L$4</f>
        <v>-0.34986508147452416</v>
      </c>
      <c r="BI18">
        <f>BI16*Baggrundsdata!$L$4</f>
        <v>-0.33883699550670865</v>
      </c>
      <c r="BJ18">
        <f>BJ16*Baggrundsdata!$L$4</f>
        <v>-0.32647166846550357</v>
      </c>
      <c r="BK18">
        <f>BK16*Baggrundsdata!$L$4</f>
        <v>-0.3128179008757177</v>
      </c>
      <c r="BL18">
        <f>BL16*Baggrundsdata!$L$4</f>
        <v>-0.29792957817214633</v>
      </c>
      <c r="BM18">
        <f>BM16*Baggrundsdata!$L$4</f>
        <v>-0.28186545803738344</v>
      </c>
      <c r="BN18">
        <f>BN16*Baggrundsdata!$L$4</f>
        <v>-0.26468893851100839</v>
      </c>
      <c r="BO18">
        <f>BO16*Baggrundsdata!$L$4</f>
        <v>-0.24646780778531757</v>
      </c>
      <c r="BP18">
        <f>BP16*Baggrundsdata!$L$4</f>
        <v>-0.22727397667504817</v>
      </c>
      <c r="BQ18">
        <f>BQ16*Baggrundsdata!$L$4</f>
        <v>-0.20718319481691855</v>
      </c>
      <c r="BR18">
        <f>BR16*Baggrundsdata!$L$4</f>
        <v>-0.18627475171902094</v>
      </c>
      <c r="BS18">
        <f>BS16*Baggrundsdata!$L$4</f>
        <v>-0.16463116383989418</v>
      </c>
      <c r="BT18">
        <f>BT16*Baggrundsdata!$L$4</f>
        <v>-0.1423378489322373</v>
      </c>
      <c r="BU18">
        <f>BU16*Baggrundsdata!$L$4</f>
        <v>-0.11948278893648737</v>
      </c>
      <c r="BV18">
        <f>BV16*Baggrundsdata!$L$4</f>
        <v>-9.6156182754672137E-2</v>
      </c>
      <c r="BW18">
        <f>BW16*Baggrundsdata!$L$4</f>
        <v>-7.245009027488751E-2</v>
      </c>
      <c r="BX18">
        <f>BX16*Baggrundsdata!$L$4</f>
        <v>-4.84580690512788E-2</v>
      </c>
      <c r="BY18">
        <f>BY16*Baggrundsdata!$L$4</f>
        <v>-2.4274805073390512E-2</v>
      </c>
      <c r="BZ18">
        <f>BZ16*Baggrundsdata!$L$4</f>
        <v>4.2609179234972042E-6</v>
      </c>
      <c r="CA18">
        <f>CA16*Baggrundsdata!$L$4</f>
        <v>2.4283310093262473E-2</v>
      </c>
      <c r="CB18">
        <f>CB16*Baggrundsdata!$L$4</f>
        <v>4.8466523689590937E-2</v>
      </c>
      <c r="CC18">
        <f>CC16*Baggrundsdata!$L$4</f>
        <v>7.2458461164888965E-2</v>
      </c>
      <c r="CD18">
        <f>CD16*Baggrundsdata!$L$4</f>
        <v>9.616443686012989E-2</v>
      </c>
      <c r="CE18">
        <f>CE16*Baggrundsdata!$L$4</f>
        <v>0.11949089368206585</v>
      </c>
      <c r="CF18">
        <f>CF16*Baggrundsdata!$L$4</f>
        <v>0.14234577233205889</v>
      </c>
      <c r="CG18">
        <f>CG16*Baggrundsdata!$L$4</f>
        <v>0.16463887462377338</v>
      </c>
      <c r="CH18">
        <f>CH16*Baggrundsdata!$L$4</f>
        <v>0.18628221945587428</v>
      </c>
      <c r="CI18">
        <f>CI16*Baggrundsdata!$L$4</f>
        <v>0.20719039003486256</v>
      </c>
      <c r="CJ18">
        <f>CJ16*Baggrundsdata!$L$4</f>
        <v>0.22728087097771205</v>
      </c>
      <c r="CK18">
        <f>CK16*Baggrundsdata!$L$4</f>
        <v>0.24647437396391117</v>
      </c>
      <c r="CL18">
        <f>CL16*Baggrundsdata!$L$4</f>
        <v>0.26469515065170346</v>
      </c>
      <c r="CM18">
        <f>CM16*Baggrundsdata!$L$4</f>
        <v>0.2818712916235841</v>
      </c>
      <c r="CN18">
        <f>CN16*Baggrundsdata!$L$4</f>
        <v>0.2979350101812453</v>
      </c>
      <c r="CO18">
        <f>CO16*Baggrundsdata!$L$4</f>
        <v>0.31282290986995648</v>
      </c>
      <c r="CP18">
        <f>CP16*Baggrundsdata!$L$4</f>
        <v>0.32647623467657788</v>
      </c>
      <c r="CQ18">
        <f>CQ16*Baggrundsdata!$L$4</f>
        <v>0.33884110091378528</v>
      </c>
      <c r="CR18">
        <f>CR16*Baggrundsdata!$L$4</f>
        <v>0.34986870987536112</v>
      </c>
      <c r="CS18">
        <f>CS16*Baggrundsdata!$L$4</f>
        <v>0.35951554042329448</v>
      </c>
      <c r="CT18">
        <f>CT16*Baggrundsdata!$L$4</f>
        <v>0.36774352074663252</v>
      </c>
      <c r="CU18">
        <f>CU16*Baggrundsdata!$L$4</f>
        <v>0.37452017861422782</v>
      </c>
      <c r="CV18">
        <f>CV16*Baggrundsdata!$L$4</f>
        <v>0.37981876952839838</v>
      </c>
      <c r="CW18">
        <f>CW16*Baggrundsdata!$L$4</f>
        <v>0.38361838227373563</v>
      </c>
      <c r="CX18">
        <f>CX16*Baggrundsdata!$L$4</f>
        <v>0.3859040214445032</v>
      </c>
      <c r="CY18">
        <f>CY16*Baggrundsdata!$L$4</f>
        <v>0.3866666666249301</v>
      </c>
    </row>
    <row r="19" spans="1:103">
      <c r="B19" t="str">
        <f t="shared" si="16"/>
        <v>y</v>
      </c>
      <c r="C19">
        <f>C17*Baggrundsdata!$L$4</f>
        <v>0</v>
      </c>
      <c r="D19">
        <f>D17*Baggrundsdata!$L$4</f>
        <v>2.4279057584800531E-2</v>
      </c>
      <c r="E19">
        <f>E17*Baggrundsdata!$L$4</f>
        <v>4.846229637337713E-2</v>
      </c>
      <c r="F19">
        <f>F17*Baggrundsdata!$L$4</f>
        <v>7.2454275724287115E-2</v>
      </c>
      <c r="G19">
        <f>G17*Baggrundsdata!$L$4</f>
        <v>9.6160309813239142E-2</v>
      </c>
      <c r="H19">
        <f>H17*Baggrundsdata!$L$4</f>
        <v>0.11948684131653096</v>
      </c>
      <c r="I19">
        <f>I17*Baggrundsdata!$L$4</f>
        <v>0.14234181064079005</v>
      </c>
      <c r="J19">
        <f>J17*Baggrundsdata!$L$4</f>
        <v>0.16463501924182922</v>
      </c>
      <c r="K19">
        <f>K17*Baggrundsdata!$L$4</f>
        <v>0.18627848559875709</v>
      </c>
      <c r="L19">
        <f>L17*Baggrundsdata!$L$4</f>
        <v>0.20718679243846944</v>
      </c>
      <c r="M19">
        <f>M17*Baggrundsdata!$L$4</f>
        <v>0.22727742384017879</v>
      </c>
      <c r="N19">
        <f>N17*Baggrundsdata!$L$4</f>
        <v>0.24647109088957836</v>
      </c>
      <c r="O19">
        <f>O17*Baggrundsdata!$L$4</f>
        <v>0.26469204459742623</v>
      </c>
      <c r="P19">
        <f>P17*Baggrundsdata!$L$4</f>
        <v>0.28186837484759691</v>
      </c>
      <c r="Q19">
        <f>Q17*Baggrundsdata!$L$4</f>
        <v>0.29793229419478429</v>
      </c>
      <c r="R19">
        <f>R17*Baggrundsdata!$L$4</f>
        <v>0.31282040539182948</v>
      </c>
      <c r="S19">
        <f>S17*Baggrundsdata!$L$4</f>
        <v>0.32647395159086212</v>
      </c>
      <c r="T19">
        <f>T17*Baggrundsdata!$L$4</f>
        <v>0.33883904823081917</v>
      </c>
      <c r="U19">
        <f>U17*Baggrundsdata!$L$4</f>
        <v>0.34986689569618451</v>
      </c>
      <c r="V19">
        <f>V17*Baggrundsdata!$L$4</f>
        <v>0.35951397190767714</v>
      </c>
      <c r="W19">
        <f>W17*Baggrundsdata!$L$4</f>
        <v>0.367742204084818</v>
      </c>
      <c r="X19">
        <f>X17*Baggrundsdata!$L$4</f>
        <v>0.37451911900250301</v>
      </c>
      <c r="Y19">
        <f>Y17*Baggrundsdata!$L$4</f>
        <v>0.37981797114858634</v>
      </c>
      <c r="Z19">
        <f>Z17*Baggrundsdata!$L$4</f>
        <v>0.38361784827669138</v>
      </c>
      <c r="AA19">
        <f>AA17*Baggrundsdata!$L$4</f>
        <v>0.38590375393767901</v>
      </c>
      <c r="AB19">
        <f>AB17*Baggrundsdata!$L$4</f>
        <v>0.38666666666405808</v>
      </c>
      <c r="AC19">
        <f>AC17*Baggrundsdata!$L$4</f>
        <v>0.38590357557376254</v>
      </c>
      <c r="AD19">
        <f>AD17*Baggrundsdata!$L$4</f>
        <v>0.38361749225278263</v>
      </c>
      <c r="AE19">
        <f>AE17*Baggrundsdata!$L$4</f>
        <v>0.37981743886975566</v>
      </c>
      <c r="AF19">
        <f>AF17*Baggrundsdata!$L$4</f>
        <v>0.37451841256942153</v>
      </c>
      <c r="AG19">
        <f>AG17*Baggrundsdata!$L$4</f>
        <v>0.36774132628546741</v>
      </c>
      <c r="AH19">
        <f>AH17*Baggrundsdata!$L$4</f>
        <v>0.35951292620634662</v>
      </c>
      <c r="AI19">
        <f>AI17*Baggrundsdata!$L$4</f>
        <v>0.34986568621979874</v>
      </c>
      <c r="AJ19">
        <f>AJ17*Baggrundsdata!$L$4</f>
        <v>0.33883767975265122</v>
      </c>
      <c r="AK19">
        <f>AK17*Baggrundsdata!$L$4</f>
        <v>0.32647242951169536</v>
      </c>
      <c r="AL19">
        <f>AL17*Baggrundsdata!$L$4</f>
        <v>0.3128187357186431</v>
      </c>
      <c r="AM19">
        <f>AM17*Baggrundsdata!$L$4</f>
        <v>0.29793048351704626</v>
      </c>
      <c r="AN19">
        <f>AN17*Baggrundsdata!$L$4</f>
        <v>0.28186643031125858</v>
      </c>
      <c r="AO19">
        <f>AO17*Baggrundsdata!$L$4</f>
        <v>0.26468997387671989</v>
      </c>
      <c r="AP19">
        <f>AP17*Baggrundsdata!$L$4</f>
        <v>0.24646890215673095</v>
      </c>
      <c r="AQ19">
        <f>AQ17*Baggrundsdata!$L$4</f>
        <v>0.22727512573315919</v>
      </c>
      <c r="AR19">
        <f>AR17*Baggrundsdata!$L$4</f>
        <v>0.20718439402689862</v>
      </c>
      <c r="AS19">
        <f>AS17*Baggrundsdata!$L$4</f>
        <v>0.18627599634811401</v>
      </c>
      <c r="AT19">
        <f>AT17*Baggrundsdata!$L$4</f>
        <v>0.16463244897609483</v>
      </c>
      <c r="AU19">
        <f>AU17*Baggrundsdata!$L$4</f>
        <v>0.14233916950367642</v>
      </c>
      <c r="AV19">
        <f>AV17*Baggrundsdata!$L$4</f>
        <v>0.11948413973144839</v>
      </c>
      <c r="AW19">
        <f>AW17*Baggrundsdata!$L$4</f>
        <v>9.6157558442159549E-2</v>
      </c>
      <c r="AX19">
        <f>AX17*Baggrundsdata!$L$4</f>
        <v>7.2451485425665929E-2</v>
      </c>
      <c r="AY19">
        <f>AY17*Baggrundsdata!$L$4</f>
        <v>4.845947815929972E-2</v>
      </c>
      <c r="AZ19">
        <f>AZ17*Baggrundsdata!$L$4</f>
        <v>2.4276222577522346E-2</v>
      </c>
      <c r="BA19">
        <f>BA17*Baggrundsdata!$L$4</f>
        <v>-2.8406119481142648E-6</v>
      </c>
      <c r="BB19">
        <f>BB17*Baggrundsdata!$L$4</f>
        <v>-2.4281892590768558E-2</v>
      </c>
      <c r="BC19">
        <f>BC17*Baggrundsdata!$L$4</f>
        <v>-4.8465114584839396E-2</v>
      </c>
      <c r="BD19">
        <f>BD17*Baggrundsdata!$L$4</f>
        <v>-7.245706601899847E-2</v>
      </c>
      <c r="BE19">
        <f>BE17*Baggrundsdata!$L$4</f>
        <v>-9.6163061179129664E-2</v>
      </c>
      <c r="BF19">
        <f>BF17*Baggrundsdata!$L$4</f>
        <v>-0.11948954289516568</v>
      </c>
      <c r="BG19">
        <f>BG17*Baggrundsdata!$L$4</f>
        <v>-0.14234445177022248</v>
      </c>
      <c r="BH19">
        <f>BH17*Baggrundsdata!$L$4</f>
        <v>-0.16463758949867938</v>
      </c>
      <c r="BI19">
        <f>BI17*Baggrundsdata!$L$4</f>
        <v>-0.186280974839348</v>
      </c>
      <c r="BJ19">
        <f>BJ17*Baggrundsdata!$L$4</f>
        <v>-0.20718919083885975</v>
      </c>
      <c r="BK19">
        <f>BK17*Baggrundsdata!$L$4</f>
        <v>-0.22727972193493368</v>
      </c>
      <c r="BL19">
        <f>BL17*Baggrundsdata!$L$4</f>
        <v>-0.2464732796091253</v>
      </c>
      <c r="BM19">
        <f>BM17*Baggrundsdata!$L$4</f>
        <v>-0.26469411530384862</v>
      </c>
      <c r="BN19">
        <f>BN17*Baggrundsdata!$L$4</f>
        <v>-0.28187031936872448</v>
      </c>
      <c r="BO19">
        <f>BO17*Baggrundsdata!$L$4</f>
        <v>-0.29793410485644445</v>
      </c>
      <c r="BP19">
        <f>BP17*Baggrundsdata!$L$4</f>
        <v>-0.31282207504813458</v>
      </c>
      <c r="BQ19">
        <f>BQ17*Baggrundsdata!$L$4</f>
        <v>-0.32647547365241064</v>
      </c>
      <c r="BR19">
        <f>BR17*Baggrundsdata!$L$4</f>
        <v>-0.33884041669070147</v>
      </c>
      <c r="BS19">
        <f>BS17*Baggrundsdata!$L$4</f>
        <v>-0.34986810515368932</v>
      </c>
      <c r="BT19">
        <f>BT17*Baggrundsdata!$L$4</f>
        <v>-0.35951501758960597</v>
      </c>
      <c r="BU19">
        <f>BU17*Baggrundsdata!$L$4</f>
        <v>-0.3677430818643227</v>
      </c>
      <c r="BV19">
        <f>BV17*Baggrundsdata!$L$4</f>
        <v>-0.37451982541537265</v>
      </c>
      <c r="BW19">
        <f>BW17*Baggrundsdata!$L$4</f>
        <v>-0.37981850340691903</v>
      </c>
      <c r="BX19">
        <f>BX17*Baggrundsdata!$L$4</f>
        <v>-0.38361820427989674</v>
      </c>
      <c r="BY19">
        <f>BY17*Baggrundsdata!$L$4</f>
        <v>-0.38590393228076852</v>
      </c>
      <c r="BZ19">
        <f>BZ17*Baggrundsdata!$L$4</f>
        <v>-0.38666666664318983</v>
      </c>
      <c r="CA19">
        <f>CA17*Baggrundsdata!$L$4</f>
        <v>-0.38590339718901873</v>
      </c>
      <c r="CB19">
        <f>CB17*Baggrundsdata!$L$4</f>
        <v>-0.38361713620816973</v>
      </c>
      <c r="CC19">
        <f>CC17*Baggrundsdata!$L$4</f>
        <v>-0.37981690657042555</v>
      </c>
      <c r="CD19">
        <f>CD17*Baggrundsdata!$L$4</f>
        <v>-0.37451770611612639</v>
      </c>
      <c r="CE19">
        <f>CE17*Baggrundsdata!$L$4</f>
        <v>-0.36774044846626858</v>
      </c>
      <c r="CF19">
        <f>CF17*Baggrundsdata!$L$4</f>
        <v>-0.35951188048561172</v>
      </c>
      <c r="CG19">
        <f>CG17*Baggrundsdata!$L$4</f>
        <v>-0.34986447672452903</v>
      </c>
      <c r="CH19">
        <f>CH17*Baggrundsdata!$L$4</f>
        <v>-0.33883631125619434</v>
      </c>
      <c r="CI19">
        <f>CI17*Baggrundsdata!$L$4</f>
        <v>-0.32647090741490681</v>
      </c>
      <c r="CJ19">
        <f>CJ17*Baggrundsdata!$L$4</f>
        <v>-0.31281706602857157</v>
      </c>
      <c r="CK19">
        <f>CK17*Baggrundsdata!$L$4</f>
        <v>-0.29792867282322655</v>
      </c>
      <c r="CL19">
        <f>CL17*Baggrundsdata!$L$4</f>
        <v>-0.28186448575970535</v>
      </c>
      <c r="CM19">
        <f>CM17*Baggrundsdata!$L$4</f>
        <v>-0.26468790314172563</v>
      </c>
      <c r="CN19">
        <f>CN17*Baggrundsdata!$L$4</f>
        <v>-0.24646671341057877</v>
      </c>
      <c r="CO19">
        <f>CO17*Baggrundsdata!$L$4</f>
        <v>-0.22727282761387074</v>
      </c>
      <c r="CP19">
        <f>CP17*Baggrundsdata!$L$4</f>
        <v>-0.2071819956041431</v>
      </c>
      <c r="CQ19">
        <f>CQ17*Baggrundsdata!$L$4</f>
        <v>-0.18627350708741464</v>
      </c>
      <c r="CR19">
        <f>CR17*Baggrundsdata!$L$4</f>
        <v>-0.16462987870147225</v>
      </c>
      <c r="CS19">
        <f>CS17*Baggrundsdata!$L$4</f>
        <v>-0.14233652835887775</v>
      </c>
      <c r="CT19">
        <f>CT17*Baggrundsdata!$L$4</f>
        <v>-0.11948143813991426</v>
      </c>
      <c r="CU19">
        <f>CU17*Baggrundsdata!$L$4</f>
        <v>-9.6154807065887346E-2</v>
      </c>
      <c r="CV19">
        <f>CV17*Baggrundsdata!$L$4</f>
        <v>-7.2448695123131582E-2</v>
      </c>
      <c r="CW19">
        <f>CW17*Baggrundsdata!$L$4</f>
        <v>-4.8456659942604063E-2</v>
      </c>
      <c r="CX19">
        <f>CX17*Baggrundsdata!$L$4</f>
        <v>-2.4273387568931149E-2</v>
      </c>
      <c r="CY19">
        <f>CY17*Baggrundsdata!$L$4</f>
        <v>5.6812238988226545E-6</v>
      </c>
    </row>
    <row r="20" spans="1:103">
      <c r="A20" t="s">
        <v>1</v>
      </c>
      <c r="B20" t="str">
        <f t="shared" si="16"/>
        <v>x</v>
      </c>
      <c r="C20">
        <f>C16*Baggrundsdata!$L$5</f>
        <v>0.72</v>
      </c>
      <c r="D20">
        <f>D16*Baggrundsdata!$L$5</f>
        <v>0.71857923782584499</v>
      </c>
      <c r="E20">
        <f>E16*Baggrundsdata!$L$5</f>
        <v>0.71432255842881198</v>
      </c>
      <c r="F20">
        <f>F16*Baggrundsdata!$L$5</f>
        <v>0.707246761056331</v>
      </c>
      <c r="G20">
        <f>G16*Baggrundsdata!$L$5</f>
        <v>0.69737977077856539</v>
      </c>
      <c r="H20">
        <f>H16*Baggrundsdata!$L$5</f>
        <v>0.68476052828040246</v>
      </c>
      <c r="I20">
        <f>I16*Baggrundsdata!$L$5</f>
        <v>0.66943883617964173</v>
      </c>
      <c r="J20">
        <f>J16*Baggrundsdata!$L$5</f>
        <v>0.65147516247789661</v>
      </c>
      <c r="K20">
        <f>K16*Baggrundsdata!$L$5</f>
        <v>0.63094040191990142</v>
      </c>
      <c r="L20">
        <f>L16*Baggrundsdata!$L$5</f>
        <v>0.60791559620303404</v>
      </c>
      <c r="M20">
        <f>M16*Baggrundsdata!$L$5</f>
        <v>0.58249161414126638</v>
      </c>
      <c r="N20">
        <f>N16*Baggrundsdata!$L$5</f>
        <v>0.55476879304579196</v>
      </c>
      <c r="O20">
        <f>O16*Baggrundsdata!$L$5</f>
        <v>0.52485654273764792</v>
      </c>
      <c r="P20">
        <f>P16*Baggrundsdata!$L$5</f>
        <v>0.49287291375511655</v>
      </c>
      <c r="Q20">
        <f>Q16*Baggrundsdata!$L$5</f>
        <v>0.45894413146000529</v>
      </c>
      <c r="R20">
        <f>R16*Baggrundsdata!$L$5</f>
        <v>0.42320409788148056</v>
      </c>
      <c r="S20">
        <f>S16*Baggrundsdata!$L$5</f>
        <v>0.38579386326346315</v>
      </c>
      <c r="T20">
        <f>T16*Baggrundsdata!$L$5</f>
        <v>0.34686106940115169</v>
      </c>
      <c r="U20">
        <f>U16*Baggrundsdata!$L$5</f>
        <v>0.30655936696358438</v>
      </c>
      <c r="V20">
        <f>V16*Baggrundsdata!$L$5</f>
        <v>0.26504780910180947</v>
      </c>
      <c r="W20">
        <f>W16*Baggrundsdata!$L$5</f>
        <v>0.22249022373582755</v>
      </c>
      <c r="X20">
        <f>X16*Baggrundsdata!$L$5</f>
        <v>0.17905456699761468</v>
      </c>
      <c r="Y20">
        <f>Y16*Baggrundsdata!$L$5</f>
        <v>0.13491226038190207</v>
      </c>
      <c r="Z20">
        <f>Z16*Baggrundsdata!$L$5</f>
        <v>9.0237514220688486E-2</v>
      </c>
      <c r="AA20">
        <f>AA16*Baggrundsdata!$L$5</f>
        <v>4.5206640151434531E-2</v>
      </c>
      <c r="AB20">
        <f>AB16*Baggrundsdata!$L$5</f>
        <v>-2.644707674409515E-6</v>
      </c>
      <c r="AC20">
        <f>AC16*Baggrundsdata!$L$5</f>
        <v>-4.5211919129281609E-2</v>
      </c>
      <c r="AD20">
        <f>AD16*Baggrundsdata!$L$5</f>
        <v>-9.0242761927222595E-2</v>
      </c>
      <c r="AE20">
        <f>AE16*Baggrundsdata!$L$5</f>
        <v>-0.13491745610672615</v>
      </c>
      <c r="AF20">
        <f>AF16*Baggrundsdata!$L$5</f>
        <v>-0.17905969023548068</v>
      </c>
      <c r="AG20">
        <f>AG16*Baggrundsdata!$L$5</f>
        <v>-0.22249525426756164</v>
      </c>
      <c r="AH20">
        <f>AH16*Baggrundsdata!$L$5</f>
        <v>-0.26505272707410832</v>
      </c>
      <c r="AI20">
        <f>AI16*Baggrundsdata!$L$5</f>
        <v>-0.30656415296736744</v>
      </c>
      <c r="AJ20">
        <f>AJ16*Baggrundsdata!$L$5</f>
        <v>-0.34686570454816035</v>
      </c>
      <c r="AK20">
        <f>AK16*Baggrundsdata!$L$5</f>
        <v>-0.38579832926080415</v>
      </c>
      <c r="AL20">
        <f>AL16*Baggrundsdata!$L$5</f>
        <v>-0.42320837710382042</v>
      </c>
      <c r="AM20">
        <f>AM16*Baggrundsdata!$L$5</f>
        <v>-0.45894820701912931</v>
      </c>
      <c r="AN20">
        <f>AN16*Baggrundsdata!$L$5</f>
        <v>-0.49287676956657978</v>
      </c>
      <c r="AO20">
        <f>AO16*Baggrundsdata!$L$5</f>
        <v>-0.5248601635842528</v>
      </c>
      <c r="AP20">
        <f>AP16*Baggrundsdata!$L$5</f>
        <v>-0.55477216463764434</v>
      </c>
      <c r="AQ20">
        <f>AQ16*Baggrundsdata!$L$5</f>
        <v>-0.58249472317217132</v>
      </c>
      <c r="AR20">
        <f>AR16*Baggrundsdata!$L$5</f>
        <v>-0.60791843040300964</v>
      </c>
      <c r="AS20">
        <f>AS16*Baggrundsdata!$L$5</f>
        <v>-0.6309429501036028</v>
      </c>
      <c r="AT20">
        <f>AT16*Baggrundsdata!$L$5</f>
        <v>-0.65147741458875985</v>
      </c>
      <c r="AU20">
        <f>AU16*Baggrundsdata!$L$5</f>
        <v>-0.66944078332957246</v>
      </c>
      <c r="AV20">
        <f>AV16*Baggrundsdata!$L$5</f>
        <v>-0.68476216278485369</v>
      </c>
      <c r="AW20">
        <f>AW16*Baggrundsdata!$L$5</f>
        <v>-0.69738108618686456</v>
      </c>
      <c r="AX20">
        <f>AX16*Baggrundsdata!$L$5</f>
        <v>-0.70724775217713809</v>
      </c>
      <c r="AY20">
        <f>AY16*Baggrundsdata!$L$5</f>
        <v>-0.71432322135060777</v>
      </c>
      <c r="AZ20">
        <f>AZ16*Baggrundsdata!$L$5</f>
        <v>-0.71857956993236782</v>
      </c>
      <c r="BA20">
        <f>BA16*Baggrundsdata!$L$5</f>
        <v>-0.71999999998057085</v>
      </c>
      <c r="BB20">
        <f>BB16*Baggrundsdata!$L$5</f>
        <v>-0.71857890568054061</v>
      </c>
      <c r="BC20">
        <f>BC16*Baggrundsdata!$L$5</f>
        <v>-0.71432189546846425</v>
      </c>
      <c r="BD20">
        <f>BD16*Baggrundsdata!$L$5</f>
        <v>-0.70724576989735377</v>
      </c>
      <c r="BE20">
        <f>BE16*Baggrundsdata!$L$5</f>
        <v>-0.69737845533262866</v>
      </c>
      <c r="BF20">
        <f>BF16*Baggrundsdata!$L$5</f>
        <v>-0.68475889373899446</v>
      </c>
      <c r="BG20">
        <f>BG16*Baggrundsdata!$L$5</f>
        <v>-0.66943688899358078</v>
      </c>
      <c r="BH20">
        <f>BH16*Baggrundsdata!$L$5</f>
        <v>-0.6514729103318726</v>
      </c>
      <c r="BI20">
        <f>BI16*Baggrundsdata!$L$5</f>
        <v>-0.63093785370214717</v>
      </c>
      <c r="BJ20">
        <f>BJ16*Baggrundsdata!$L$5</f>
        <v>-0.60791276197024802</v>
      </c>
      <c r="BK20">
        <f>BK16*Baggrundsdata!$L$5</f>
        <v>-0.58248850507892258</v>
      </c>
      <c r="BL20">
        <f>BL16*Baggrundsdata!$L$5</f>
        <v>-0.55476542142399654</v>
      </c>
      <c r="BM20">
        <f>BM16*Baggrundsdata!$L$5</f>
        <v>-0.52485292186271404</v>
      </c>
      <c r="BN20">
        <f>BN16*Baggrundsdata!$L$5</f>
        <v>-0.4928690579170501</v>
      </c>
      <c r="BO20">
        <f>BO16*Baggrundsdata!$L$5</f>
        <v>-0.45894005587610859</v>
      </c>
      <c r="BP20">
        <f>BP16*Baggrundsdata!$L$5</f>
        <v>-0.42319981863629663</v>
      </c>
      <c r="BQ20">
        <f>BQ16*Baggrundsdata!$L$5</f>
        <v>-0.38578939724529659</v>
      </c>
      <c r="BR20">
        <f>BR16*Baggrundsdata!$L$5</f>
        <v>-0.34685643423541829</v>
      </c>
      <c r="BS20">
        <f>BS16*Baggrundsdata!$L$5</f>
        <v>-0.30655458094325122</v>
      </c>
      <c r="BT20">
        <f>BT16*Baggrundsdata!$L$5</f>
        <v>-0.26504289111520052</v>
      </c>
      <c r="BU20">
        <f>BU16*Baggrundsdata!$L$5</f>
        <v>-0.22248519319207991</v>
      </c>
      <c r="BV20">
        <f>BV16*Baggrundsdata!$L$5</f>
        <v>-0.17904944375007914</v>
      </c>
      <c r="BW20">
        <f>BW16*Baggrundsdata!$L$5</f>
        <v>-0.13490706464979055</v>
      </c>
      <c r="BX20">
        <f>BX16*Baggrundsdata!$L$5</f>
        <v>-9.0232266509277764E-2</v>
      </c>
      <c r="BY20">
        <f>BY16*Baggrundsdata!$L$5</f>
        <v>-4.5201361171140951E-2</v>
      </c>
      <c r="BZ20">
        <f>BZ16*Baggrundsdata!$L$5</f>
        <v>7.9341230299603113E-6</v>
      </c>
      <c r="CA20">
        <f>CA16*Baggrundsdata!$L$5</f>
        <v>4.5217198104695641E-2</v>
      </c>
      <c r="CB20">
        <f>CB16*Baggrundsdata!$L$5</f>
        <v>9.0248009628893469E-2</v>
      </c>
      <c r="CC20">
        <f>CC16*Baggrundsdata!$L$5</f>
        <v>0.13492265182427599</v>
      </c>
      <c r="CD20">
        <f>CD16*Baggrundsdata!$L$5</f>
        <v>0.17906481346369013</v>
      </c>
      <c r="CE20">
        <f>CE16*Baggrundsdata!$L$5</f>
        <v>0.22250028478729503</v>
      </c>
      <c r="CF20">
        <f>CF16*Baggrundsdata!$L$5</f>
        <v>0.26505764503210966</v>
      </c>
      <c r="CG20">
        <f>CG16*Baggrundsdata!$L$5</f>
        <v>0.30656893895461251</v>
      </c>
      <c r="CH20">
        <f>CH16*Baggrundsdata!$L$5</f>
        <v>0.34687033967645553</v>
      </c>
      <c r="CI20">
        <f>CI16*Baggrundsdata!$L$5</f>
        <v>0.38580279523733024</v>
      </c>
      <c r="CJ20">
        <f>CJ16*Baggrundsdata!$L$5</f>
        <v>0.42321265630332588</v>
      </c>
      <c r="CK20">
        <f>CK16*Baggrundsdata!$L$5</f>
        <v>0.45895228255348974</v>
      </c>
      <c r="CL20">
        <f>CL16*Baggrundsdata!$L$5</f>
        <v>0.49288062535144783</v>
      </c>
      <c r="CM20">
        <f>CM16*Baggrundsdata!$L$5</f>
        <v>0.52486378440253589</v>
      </c>
      <c r="CN20">
        <f>CN16*Baggrundsdata!$L$5</f>
        <v>0.55477553619956022</v>
      </c>
      <c r="CO20">
        <f>CO16*Baggrundsdata!$L$5</f>
        <v>0.58249783217164308</v>
      </c>
      <c r="CP20">
        <f>CP16*Baggrundsdata!$L$5</f>
        <v>0.60792126457017948</v>
      </c>
      <c r="CQ20">
        <f>CQ16*Baggrundsdata!$L$5</f>
        <v>0.6309454982532553</v>
      </c>
      <c r="CR20">
        <f>CR16*Baggrundsdata!$L$5</f>
        <v>0.65147966666446555</v>
      </c>
      <c r="CS20">
        <f>CS16*Baggrundsdata!$L$5</f>
        <v>0.66944273044337599</v>
      </c>
      <c r="CT20">
        <f>CT16*Baggrundsdata!$L$5</f>
        <v>0.68476379725235015</v>
      </c>
      <c r="CU20">
        <f>CU16*Baggrundsdata!$L$5</f>
        <v>0.69738240155752762</v>
      </c>
      <c r="CV20">
        <f>CV16*Baggrundsdata!$L$5</f>
        <v>0.70724874325977638</v>
      </c>
      <c r="CW20">
        <f>CW16*Baggrundsdata!$L$5</f>
        <v>0.71432388423385251</v>
      </c>
      <c r="CX20">
        <f>CX16*Baggrundsdata!$L$5</f>
        <v>0.71857990200010935</v>
      </c>
      <c r="CY20">
        <f>CY16*Baggrundsdata!$L$5</f>
        <v>0.71999999992228358</v>
      </c>
    </row>
    <row r="21" spans="1:103">
      <c r="B21" t="str">
        <f t="shared" si="16"/>
        <v>y</v>
      </c>
      <c r="C21">
        <f>C17*Baggrundsdata!$L$5</f>
        <v>0</v>
      </c>
      <c r="D21">
        <f>D17*Baggrundsdata!$L$5</f>
        <v>4.5209279640663055E-2</v>
      </c>
      <c r="E21">
        <f>E17*Baggrundsdata!$L$5</f>
        <v>9.0240138074564311E-2</v>
      </c>
      <c r="F21">
        <f>F17*Baggrundsdata!$L$5</f>
        <v>0.13491485824522428</v>
      </c>
      <c r="G21">
        <f>G17*Baggrundsdata!$L$5</f>
        <v>0.17905712861775563</v>
      </c>
      <c r="H21">
        <f>H17*Baggrundsdata!$L$5</f>
        <v>0.22249273900319558</v>
      </c>
      <c r="I21">
        <f>I17*Baggrundsdata!$L$5</f>
        <v>0.26505026808974697</v>
      </c>
      <c r="J21">
        <f>J17*Baggrundsdata!$L$5</f>
        <v>0.30656175996754409</v>
      </c>
      <c r="K21">
        <f>K17*Baggrundsdata!$L$5</f>
        <v>0.34686338697699592</v>
      </c>
      <c r="L21">
        <f>L17*Baggrundsdata!$L$5</f>
        <v>0.38579609626473615</v>
      </c>
      <c r="M21">
        <f>M17*Baggrundsdata!$L$5</f>
        <v>0.42320623749550534</v>
      </c>
      <c r="N21">
        <f>N17*Baggrundsdata!$L$5</f>
        <v>0.45894616924266318</v>
      </c>
      <c r="O21">
        <f>O17*Baggrundsdata!$L$5</f>
        <v>0.49287484166417295</v>
      </c>
      <c r="P21">
        <f>P17*Baggrundsdata!$L$5</f>
        <v>0.52485835316449081</v>
      </c>
      <c r="Q21">
        <f>Q17*Baggrundsdata!$L$5</f>
        <v>0.55477047884546038</v>
      </c>
      <c r="R21">
        <f>R17*Baggrundsdata!$L$5</f>
        <v>0.58249316866064804</v>
      </c>
      <c r="S21">
        <f>S17*Baggrundsdata!$L$5</f>
        <v>0.60791701330712256</v>
      </c>
      <c r="T21">
        <f>T17*Baggrundsdata!$L$5</f>
        <v>0.63094167601600815</v>
      </c>
      <c r="U21">
        <f>U17*Baggrundsdata!$L$5</f>
        <v>0.65147628853772288</v>
      </c>
      <c r="V21">
        <f>V17*Baggrundsdata!$L$5</f>
        <v>0.66943980975912298</v>
      </c>
      <c r="W21">
        <f>W17*Baggrundsdata!$L$5</f>
        <v>0.68476134553724721</v>
      </c>
      <c r="X21">
        <f>X17*Baggrundsdata!$L$5</f>
        <v>0.69738042848741932</v>
      </c>
      <c r="Y21">
        <f>Y17*Baggrundsdata!$L$5</f>
        <v>0.70724725662150556</v>
      </c>
      <c r="Z21">
        <f>Z17*Baggrundsdata!$L$5</f>
        <v>0.71432288989452875</v>
      </c>
      <c r="AA21">
        <f>AA17*Baggrundsdata!$L$5</f>
        <v>0.71857940388395403</v>
      </c>
      <c r="AB21">
        <f>AB17*Baggrundsdata!$L$5</f>
        <v>0.71999999999514264</v>
      </c>
      <c r="AC21">
        <f>AC17*Baggrundsdata!$L$5</f>
        <v>0.71857907175804059</v>
      </c>
      <c r="AD21">
        <f>AD17*Baggrundsdata!$L$5</f>
        <v>0.71432222695345737</v>
      </c>
      <c r="AE21">
        <f>AE17*Baggrundsdata!$L$5</f>
        <v>0.70724626548161396</v>
      </c>
      <c r="AF21">
        <f>AF17*Baggrundsdata!$L$5</f>
        <v>0.69737911306030209</v>
      </c>
      <c r="AG21">
        <f>AG17*Baggrundsdata!$L$5</f>
        <v>0.68475971101431854</v>
      </c>
      <c r="AH21">
        <f>AH17*Baggrundsdata!$L$5</f>
        <v>0.66943786259112814</v>
      </c>
      <c r="AI21">
        <f>AI17*Baggrundsdata!$L$5</f>
        <v>0.65147403640928048</v>
      </c>
      <c r="AJ21">
        <f>AJ17*Baggrundsdata!$L$5</f>
        <v>0.63093912781528161</v>
      </c>
      <c r="AK21">
        <f>AK17*Baggrundsdata!$L$5</f>
        <v>0.60791417909074308</v>
      </c>
      <c r="AL21">
        <f>AL17*Baggrundsdata!$L$5</f>
        <v>0.58249005961402511</v>
      </c>
      <c r="AM21">
        <f>AM17*Baggrundsdata!$L$5</f>
        <v>0.55476710723863787</v>
      </c>
      <c r="AN21">
        <f>AN17*Baggrundsdata!$L$5</f>
        <v>0.52485473230372282</v>
      </c>
      <c r="AO21">
        <f>AO17*Baggrundsdata!$L$5</f>
        <v>0.49287098583940947</v>
      </c>
      <c r="AP21">
        <f>AP17*Baggrundsdata!$L$5</f>
        <v>0.45894209367115418</v>
      </c>
      <c r="AQ21">
        <f>AQ17*Baggrundsdata!$L$5</f>
        <v>0.42320195826174473</v>
      </c>
      <c r="AR21">
        <f>AR17*Baggrundsdata!$L$5</f>
        <v>0.3857916302569836</v>
      </c>
      <c r="AS21">
        <f>AS17*Baggrundsdata!$L$5</f>
        <v>0.34685875182062603</v>
      </c>
      <c r="AT21">
        <f>AT17*Baggrundsdata!$L$5</f>
        <v>0.30655697395548692</v>
      </c>
      <c r="AU21">
        <f>AU17*Baggrundsdata!$L$5</f>
        <v>0.26504535011029401</v>
      </c>
      <c r="AV21">
        <f>AV17*Baggrundsdata!$L$5</f>
        <v>0.22248770846545562</v>
      </c>
      <c r="AW21">
        <f>AW17*Baggrundsdata!$L$5</f>
        <v>0.1790520053750557</v>
      </c>
      <c r="AX21">
        <f>AX17*Baggrundsdata!$L$5</f>
        <v>0.13490966251675723</v>
      </c>
      <c r="AY21">
        <f>AY17*Baggrundsdata!$L$5</f>
        <v>9.0234890365592582E-2</v>
      </c>
      <c r="AZ21">
        <f>AZ17*Baggrundsdata!$L$5</f>
        <v>4.5204000661593337E-2</v>
      </c>
      <c r="BA21">
        <f>BA17*Baggrundsdata!$L$5</f>
        <v>-5.2894153516610449E-6</v>
      </c>
      <c r="BB21">
        <f>BB17*Baggrundsdata!$L$5</f>
        <v>-4.5214558617293177E-2</v>
      </c>
      <c r="BC21">
        <f>BC17*Baggrundsdata!$L$5</f>
        <v>-9.0245385778666448E-2</v>
      </c>
      <c r="BD21">
        <f>BD17*Baggrundsdata!$L$5</f>
        <v>-0.13492005396641096</v>
      </c>
      <c r="BE21">
        <f>BE17*Baggrundsdata!$L$5</f>
        <v>-0.17906225185079316</v>
      </c>
      <c r="BF21">
        <f>BF17*Baggrundsdata!$L$5</f>
        <v>-0.22249776952892919</v>
      </c>
      <c r="BG21">
        <f>BG17*Baggrundsdata!$L$5</f>
        <v>-0.26505518605489703</v>
      </c>
      <c r="BH21">
        <f>BH17*Baggrundsdata!$L$5</f>
        <v>-0.30656654596305816</v>
      </c>
      <c r="BI21">
        <f>BI17*Baggrundsdata!$L$5</f>
        <v>-0.34686802211464801</v>
      </c>
      <c r="BJ21">
        <f>BJ17*Baggrundsdata!$L$5</f>
        <v>-0.38580056225166987</v>
      </c>
      <c r="BK21">
        <f>BK17*Baggrundsdata!$L$5</f>
        <v>-0.42321051670642823</v>
      </c>
      <c r="BL21">
        <f>BL17*Baggrundsdata!$L$5</f>
        <v>-0.45895024478940571</v>
      </c>
      <c r="BM21">
        <f>BM17*Baggrundsdata!$L$5</f>
        <v>-0.49287869746233881</v>
      </c>
      <c r="BN21">
        <f>BN17*Baggrundsdata!$L$5</f>
        <v>-0.52486197399693524</v>
      </c>
      <c r="BO21">
        <f>BO17*Baggrundsdata!$L$5</f>
        <v>-0.55477385042234484</v>
      </c>
      <c r="BP21">
        <f>BP17*Baggrundsdata!$L$5</f>
        <v>-0.58249627767583689</v>
      </c>
      <c r="BQ21">
        <f>BQ17*Baggrundsdata!$L$5</f>
        <v>-0.60791984749069572</v>
      </c>
      <c r="BR21">
        <f>BR17*Baggrundsdata!$L$5</f>
        <v>-0.63094422418268548</v>
      </c>
      <c r="BS21">
        <f>BS17*Baggrundsdata!$L$5</f>
        <v>-0.65147854063100774</v>
      </c>
      <c r="BT21">
        <f>BT17*Baggrundsdata!$L$5</f>
        <v>-0.6694417568909905</v>
      </c>
      <c r="BU21">
        <f>BU17*Baggrundsdata!$L$5</f>
        <v>-0.68476298002322156</v>
      </c>
      <c r="BV21">
        <f>BV17*Baggrundsdata!$L$5</f>
        <v>-0.69738174387690077</v>
      </c>
      <c r="BW21">
        <f>BW17*Baggrundsdata!$L$5</f>
        <v>-0.70724824772322858</v>
      </c>
      <c r="BX21">
        <f>BX17*Baggrundsdata!$L$5</f>
        <v>-0.71432355279704918</v>
      </c>
      <c r="BY21">
        <f>BY17*Baggrundsdata!$L$5</f>
        <v>-0.71857973597108626</v>
      </c>
      <c r="BZ21">
        <f>BZ17*Baggrundsdata!$L$5</f>
        <v>-0.7199999999562845</v>
      </c>
      <c r="CA21">
        <f>CA17*Baggrundsdata!$L$5</f>
        <v>-0.71857873959334517</v>
      </c>
      <c r="CB21">
        <f>CB17*Baggrundsdata!$L$5</f>
        <v>-0.71432156397383328</v>
      </c>
      <c r="CC21">
        <f>CC17*Baggrundsdata!$L$5</f>
        <v>-0.707245274303551</v>
      </c>
      <c r="CD21">
        <f>CD17*Baggrundsdata!$L$5</f>
        <v>-0.69737779759554563</v>
      </c>
      <c r="CE21">
        <f>CE17*Baggrundsdata!$L$5</f>
        <v>-0.6847580764544311</v>
      </c>
      <c r="CF21">
        <f>CF17*Baggrundsdata!$L$5</f>
        <v>-0.66943591538700109</v>
      </c>
      <c r="CG21">
        <f>CG17*Baggrundsdata!$L$5</f>
        <v>-0.65147178424567476</v>
      </c>
      <c r="CH21">
        <f>CH17*Baggrundsdata!$L$5</f>
        <v>-0.63093657958049976</v>
      </c>
      <c r="CI21">
        <f>CI17*Baggrundsdata!$L$5</f>
        <v>-0.60791134484155052</v>
      </c>
      <c r="CJ21">
        <f>CJ17*Baggrundsdata!$L$5</f>
        <v>-0.58248695053596089</v>
      </c>
      <c r="CK21">
        <f>CK17*Baggrundsdata!$L$5</f>
        <v>-0.55476373560187009</v>
      </c>
      <c r="CL21">
        <f>CL17*Baggrundsdata!$L$5</f>
        <v>-0.52485111141462371</v>
      </c>
      <c r="CM21">
        <f>CM17*Baggrundsdata!$L$5</f>
        <v>-0.49286712998804083</v>
      </c>
      <c r="CN21">
        <f>CN17*Baggrundsdata!$L$5</f>
        <v>-0.45893801807487083</v>
      </c>
      <c r="CO21">
        <f>CO17*Baggrundsdata!$L$5</f>
        <v>-0.42319767900513861</v>
      </c>
      <c r="CP21">
        <f>CP17*Baggrundsdata!$L$5</f>
        <v>-0.38578716422840442</v>
      </c>
      <c r="CQ21">
        <f>CQ17*Baggrundsdata!$L$5</f>
        <v>-0.34685411664553067</v>
      </c>
      <c r="CR21">
        <f>CR17*Baggrundsdata!$L$5</f>
        <v>-0.30655218792687938</v>
      </c>
      <c r="CS21">
        <f>CS17*Baggrundsdata!$L$5</f>
        <v>-0.265040432116531</v>
      </c>
      <c r="CT21">
        <f>CT17*Baggrundsdata!$L$5</f>
        <v>-0.22248267791570242</v>
      </c>
      <c r="CU21">
        <f>CU17*Baggrundsdata!$L$5</f>
        <v>-0.17904688212268677</v>
      </c>
      <c r="CV21">
        <f>CV17*Baggrundsdata!$L$5</f>
        <v>-0.13490446678100362</v>
      </c>
      <c r="CW21">
        <f>CW17*Baggrundsdata!$L$5</f>
        <v>-9.0229642651745504E-2</v>
      </c>
      <c r="CX21">
        <f>CX17*Baggrundsdata!$L$5</f>
        <v>-4.5198721680078692E-2</v>
      </c>
      <c r="CY21">
        <f>CY17*Baggrundsdata!$L$5</f>
        <v>1.0578830708152529E-5</v>
      </c>
    </row>
    <row r="22" spans="1:103">
      <c r="A22" t="s">
        <v>8</v>
      </c>
      <c r="B22" t="str">
        <f t="shared" si="16"/>
        <v>x</v>
      </c>
      <c r="C22">
        <f>C16*Baggrundsdata!$L$7</f>
        <v>1.52</v>
      </c>
      <c r="D22">
        <f>D16*Baggrundsdata!$L$7</f>
        <v>1.517000613187895</v>
      </c>
      <c r="E22">
        <f>E16*Baggrundsdata!$L$7</f>
        <v>1.5080142900163811</v>
      </c>
      <c r="F22">
        <f>F16*Baggrundsdata!$L$7</f>
        <v>1.4930764955633655</v>
      </c>
      <c r="G22">
        <f>G16*Baggrundsdata!$L$7</f>
        <v>1.4722461827547493</v>
      </c>
      <c r="H22">
        <f>H16*Baggrundsdata!$L$7</f>
        <v>1.4456055597030719</v>
      </c>
      <c r="I22">
        <f>I16*Baggrundsdata!$L$7</f>
        <v>1.4132597652681327</v>
      </c>
      <c r="J22">
        <f>J16*Baggrundsdata!$L$7</f>
        <v>1.3753364541200042</v>
      </c>
      <c r="K22">
        <f>K16*Baggrundsdata!$L$7</f>
        <v>1.3319852929420142</v>
      </c>
      <c r="L22">
        <f>L16*Baggrundsdata!$L$7</f>
        <v>1.2833773697619608</v>
      </c>
      <c r="M22">
        <f>M16*Baggrundsdata!$L$7</f>
        <v>1.2297045187426734</v>
      </c>
      <c r="N22">
        <f>N16*Baggrundsdata!$L$7</f>
        <v>1.1711785630966718</v>
      </c>
      <c r="O22">
        <f>O16*Baggrundsdata!$L$7</f>
        <v>1.1080304791128124</v>
      </c>
      <c r="P22">
        <f>P16*Baggrundsdata!$L$7</f>
        <v>1.0405094845941349</v>
      </c>
      <c r="Q22">
        <f>Q16*Baggrundsdata!$L$7</f>
        <v>0.96888205530445559</v>
      </c>
      <c r="R22">
        <f>R16*Baggrundsdata!$L$7</f>
        <v>0.89343087330534798</v>
      </c>
      <c r="S22">
        <f>S16*Baggrundsdata!$L$7</f>
        <v>0.81445371133397781</v>
      </c>
      <c r="T22">
        <f>T16*Baggrundsdata!$L$7</f>
        <v>0.73226225762465369</v>
      </c>
      <c r="U22">
        <f>U16*Baggrundsdata!$L$7</f>
        <v>0.64718088581201161</v>
      </c>
      <c r="V22">
        <f>V16*Baggrundsdata!$L$7</f>
        <v>0.55954537477048671</v>
      </c>
      <c r="W22">
        <f>W16*Baggrundsdata!$L$7</f>
        <v>0.46970158344230267</v>
      </c>
      <c r="X22">
        <f>X16*Baggrundsdata!$L$7</f>
        <v>0.37800408588385326</v>
      </c>
      <c r="Y22">
        <f>Y16*Baggrundsdata!$L$7</f>
        <v>0.28481477191734883</v>
      </c>
      <c r="Z22">
        <f>Z16*Baggrundsdata!$L$7</f>
        <v>0.19050141891034236</v>
      </c>
      <c r="AA22">
        <f>AA16*Baggrundsdata!$L$7</f>
        <v>9.5436240319695123E-2</v>
      </c>
      <c r="AB22">
        <f>AB16*Baggrundsdata!$L$7</f>
        <v>-5.5832717570867534E-6</v>
      </c>
      <c r="AC22">
        <f>AC16*Baggrundsdata!$L$7</f>
        <v>-9.5447384828483389E-2</v>
      </c>
      <c r="AD22">
        <f>AD16*Baggrundsdata!$L$7</f>
        <v>-0.19051249740191439</v>
      </c>
      <c r="AE22">
        <f>AE16*Baggrundsdata!$L$7</f>
        <v>-0.28482574066975525</v>
      </c>
      <c r="AF22">
        <f>AF16*Baggrundsdata!$L$7</f>
        <v>-0.37801490160823698</v>
      </c>
      <c r="AG22">
        <f>AG16*Baggrundsdata!$L$7</f>
        <v>-0.46971220345374132</v>
      </c>
      <c r="AH22">
        <f>AH16*Baggrundsdata!$L$7</f>
        <v>-0.55955575715645089</v>
      </c>
      <c r="AI22">
        <f>AI16*Baggrundsdata!$L$7</f>
        <v>-0.64719098959777577</v>
      </c>
      <c r="AJ22">
        <f>AJ16*Baggrundsdata!$L$7</f>
        <v>-0.73227204293500514</v>
      </c>
      <c r="AK22">
        <f>AK16*Baggrundsdata!$L$7</f>
        <v>-0.81446313955058658</v>
      </c>
      <c r="AL22">
        <f>AL16*Baggrundsdata!$L$7</f>
        <v>-0.89343990721917643</v>
      </c>
      <c r="AM22">
        <f>AM16*Baggrundsdata!$L$7</f>
        <v>-0.96889065926260631</v>
      </c>
      <c r="AN22">
        <f>AN16*Baggrundsdata!$L$7</f>
        <v>-1.0405176246405574</v>
      </c>
      <c r="AO22">
        <f>AO16*Baggrundsdata!$L$7</f>
        <v>-1.1080381231223115</v>
      </c>
      <c r="AP22">
        <f>AP16*Baggrundsdata!$L$7</f>
        <v>-1.1711856809016936</v>
      </c>
      <c r="AQ22">
        <f>AQ16*Baggrundsdata!$L$7</f>
        <v>-1.2297110822523616</v>
      </c>
      <c r="AR22">
        <f>AR16*Baggrundsdata!$L$7</f>
        <v>-1.2833833530730203</v>
      </c>
      <c r="AS22">
        <f>AS16*Baggrundsdata!$L$7</f>
        <v>-1.3319906724409392</v>
      </c>
      <c r="AT22">
        <f>AT16*Baggrundsdata!$L$7</f>
        <v>-1.3753412085762708</v>
      </c>
      <c r="AU22">
        <f>AU16*Baggrundsdata!$L$7</f>
        <v>-1.4132638759179865</v>
      </c>
      <c r="AV22">
        <f>AV16*Baggrundsdata!$L$7</f>
        <v>-1.4456090103235799</v>
      </c>
      <c r="AW22">
        <f>AW16*Baggrundsdata!$L$7</f>
        <v>-1.4722489597278252</v>
      </c>
      <c r="AX22">
        <f>AX16*Baggrundsdata!$L$7</f>
        <v>-1.4930785879295139</v>
      </c>
      <c r="AY22">
        <f>AY16*Baggrundsdata!$L$7</f>
        <v>-1.50801568951795</v>
      </c>
      <c r="AZ22">
        <f>AZ16*Baggrundsdata!$L$7</f>
        <v>-1.5170013143016654</v>
      </c>
      <c r="BA22">
        <f>BA16*Baggrundsdata!$L$7</f>
        <v>-1.5199999999589831</v>
      </c>
      <c r="BB22">
        <f>BB16*Baggrundsdata!$L$7</f>
        <v>-1.5169999119922526</v>
      </c>
      <c r="BC22">
        <f>BC16*Baggrundsdata!$L$7</f>
        <v>-1.5080128904334247</v>
      </c>
      <c r="BD22">
        <f>BD16*Baggrundsdata!$L$7</f>
        <v>-1.4930744031166359</v>
      </c>
      <c r="BE22">
        <f>BE16*Baggrundsdata!$L$7</f>
        <v>-1.472243405702216</v>
      </c>
      <c r="BF22">
        <f>BF16*Baggrundsdata!$L$7</f>
        <v>-1.4456021090045439</v>
      </c>
      <c r="BG22">
        <f>BG16*Baggrundsdata!$L$7</f>
        <v>-1.4132556545420041</v>
      </c>
      <c r="BH22">
        <f>BH16*Baggrundsdata!$L$7</f>
        <v>-1.3753316995895088</v>
      </c>
      <c r="BI22">
        <f>BI16*Baggrundsdata!$L$7</f>
        <v>-1.3319799133711996</v>
      </c>
      <c r="BJ22">
        <f>BJ16*Baggrundsdata!$L$7</f>
        <v>-1.2833713863816347</v>
      </c>
      <c r="BK22">
        <f>BK16*Baggrundsdata!$L$7</f>
        <v>-1.2296979551666145</v>
      </c>
      <c r="BL22">
        <f>BL16*Baggrundsdata!$L$7</f>
        <v>-1.1711714452284372</v>
      </c>
      <c r="BM22">
        <f>BM16*Baggrundsdata!$L$7</f>
        <v>-1.1080228350435075</v>
      </c>
      <c r="BN22">
        <f>BN16*Baggrundsdata!$L$7</f>
        <v>-1.0405013444915503</v>
      </c>
      <c r="BO22">
        <f>BO16*Baggrundsdata!$L$7</f>
        <v>-0.96887345129400704</v>
      </c>
      <c r="BP22">
        <f>BP16*Baggrundsdata!$L$7</f>
        <v>-0.89342183934329289</v>
      </c>
      <c r="BQ22">
        <f>BQ16*Baggrundsdata!$L$7</f>
        <v>-0.814444283073404</v>
      </c>
      <c r="BR22">
        <f>BR16*Baggrundsdata!$L$7</f>
        <v>-0.73225247227477208</v>
      </c>
      <c r="BS22">
        <f>BS16*Baggrundsdata!$L$7</f>
        <v>-0.64717078199130817</v>
      </c>
      <c r="BT22">
        <f>BT16*Baggrundsdata!$L$7</f>
        <v>-0.55953499235431226</v>
      </c>
      <c r="BU22">
        <f>BU16*Baggrundsdata!$L$7</f>
        <v>-0.46969096340550209</v>
      </c>
      <c r="BV22">
        <f>BV16*Baggrundsdata!$L$7</f>
        <v>-0.37799327013905598</v>
      </c>
      <c r="BW22">
        <f>BW16*Baggrundsdata!$L$7</f>
        <v>-0.28480380314955783</v>
      </c>
      <c r="BX22">
        <f>BX16*Baggrundsdata!$L$7</f>
        <v>-0.19049034040847529</v>
      </c>
      <c r="BY22">
        <f>BY16*Baggrundsdata!$L$7</f>
        <v>-9.5425095805742016E-2</v>
      </c>
      <c r="BZ22">
        <f>BZ16*Baggrundsdata!$L$7</f>
        <v>1.6749815285471772E-5</v>
      </c>
      <c r="CA22">
        <f>CA16*Baggrundsdata!$L$7</f>
        <v>9.5458529332135236E-2</v>
      </c>
      <c r="CB22">
        <f>CB16*Baggrundsdata!$L$7</f>
        <v>0.19052357588321955</v>
      </c>
      <c r="CC22">
        <f>CC16*Baggrundsdata!$L$7</f>
        <v>0.28483670940680489</v>
      </c>
      <c r="CD22">
        <f>CD16*Baggrundsdata!$L$7</f>
        <v>0.37802571731223478</v>
      </c>
      <c r="CE22">
        <f>CE16*Baggrundsdata!$L$7</f>
        <v>0.46972282343984506</v>
      </c>
      <c r="CF22">
        <f>CF16*Baggrundsdata!$L$7</f>
        <v>0.55956613951223155</v>
      </c>
      <c r="CG22">
        <f>CG16*Baggrundsdata!$L$7</f>
        <v>0.64720109334862652</v>
      </c>
      <c r="CH22">
        <f>CH16*Baggrundsdata!$L$7</f>
        <v>0.73228182820585064</v>
      </c>
      <c r="CI22">
        <f>CI16*Baggrundsdata!$L$7</f>
        <v>0.81447256772325283</v>
      </c>
      <c r="CJ22">
        <f>CJ16*Baggrundsdata!$L$7</f>
        <v>0.89344894108479911</v>
      </c>
      <c r="CK22">
        <f>CK16*Baggrundsdata!$L$7</f>
        <v>0.96889926316847841</v>
      </c>
      <c r="CL22">
        <f>CL16*Baggrundsdata!$L$7</f>
        <v>1.0405257646308343</v>
      </c>
      <c r="CM22">
        <f>CM16*Baggrundsdata!$L$7</f>
        <v>1.1080457670720203</v>
      </c>
      <c r="CN22">
        <f>CN16*Baggrundsdata!$L$7</f>
        <v>1.171192798643516</v>
      </c>
      <c r="CO22">
        <f>CO16*Baggrundsdata!$L$7</f>
        <v>1.2297176456956911</v>
      </c>
      <c r="CP22">
        <f>CP16*Baggrundsdata!$L$7</f>
        <v>1.2833893363148234</v>
      </c>
      <c r="CQ22">
        <f>CQ16*Baggrundsdata!$L$7</f>
        <v>1.3319960518679834</v>
      </c>
      <c r="CR22">
        <f>CR16*Baggrundsdata!$L$7</f>
        <v>1.3753459629583162</v>
      </c>
      <c r="CS22">
        <f>CS16*Baggrundsdata!$L$7</f>
        <v>1.4132679864915716</v>
      </c>
      <c r="CT22">
        <f>CT16*Baggrundsdata!$L$7</f>
        <v>1.4456124608660728</v>
      </c>
      <c r="CU22">
        <f>CU16*Baggrundsdata!$L$7</f>
        <v>1.4722517366214474</v>
      </c>
      <c r="CV22">
        <f>CV16*Baggrundsdata!$L$7</f>
        <v>1.4930806802150833</v>
      </c>
      <c r="CW22">
        <f>CW16*Baggrundsdata!$L$7</f>
        <v>1.508017088938133</v>
      </c>
      <c r="CX22">
        <f>CX16*Baggrundsdata!$L$7</f>
        <v>1.5170020153335642</v>
      </c>
      <c r="CY22">
        <f>CY16*Baggrundsdata!$L$7</f>
        <v>1.5199999998359321</v>
      </c>
    </row>
    <row r="23" spans="1:103">
      <c r="B23" t="str">
        <f t="shared" si="16"/>
        <v>y</v>
      </c>
      <c r="C23">
        <f>C17*Baggrundsdata!$L$7</f>
        <v>0</v>
      </c>
      <c r="D23">
        <f>D17*Baggrundsdata!$L$7</f>
        <v>9.5441812574733123E-2</v>
      </c>
      <c r="E23">
        <f>E17*Baggrundsdata!$L$7</f>
        <v>0.19050695815741356</v>
      </c>
      <c r="F23">
        <f>F17*Baggrundsdata!$L$7</f>
        <v>0.28482025629547347</v>
      </c>
      <c r="G23">
        <f>G17*Baggrundsdata!$L$7</f>
        <v>0.37800949374859527</v>
      </c>
      <c r="H23">
        <f>H17*Baggrundsdata!$L$7</f>
        <v>0.46970689345119071</v>
      </c>
      <c r="I23">
        <f>I17*Baggrundsdata!$L$7</f>
        <v>0.55955056596724362</v>
      </c>
      <c r="J23">
        <f>J17*Baggrundsdata!$L$7</f>
        <v>0.6471859377092597</v>
      </c>
      <c r="K23">
        <f>K17*Baggrundsdata!$L$7</f>
        <v>0.7322671502847693</v>
      </c>
      <c r="L23">
        <f>L17*Baggrundsdata!$L$7</f>
        <v>0.81445842544777647</v>
      </c>
      <c r="M23">
        <f>M17*Baggrundsdata!$L$7</f>
        <v>0.89343539026828911</v>
      </c>
      <c r="N23">
        <f>N17*Baggrundsdata!$L$7</f>
        <v>0.96888635729006667</v>
      </c>
      <c r="O23">
        <f>O17*Baggrundsdata!$L$7</f>
        <v>1.0405135546243651</v>
      </c>
      <c r="P23">
        <f>P17*Baggrundsdata!$L$7</f>
        <v>1.1080343011250362</v>
      </c>
      <c r="Q23">
        <f>Q17*Baggrundsdata!$L$7</f>
        <v>1.171182122007083</v>
      </c>
      <c r="R23">
        <f>R17*Baggrundsdata!$L$7</f>
        <v>1.2297078005058126</v>
      </c>
      <c r="S23">
        <f>S17*Baggrundsdata!$L$7</f>
        <v>1.2833803614261479</v>
      </c>
      <c r="T23">
        <f>T17*Baggrundsdata!$L$7</f>
        <v>1.3319879827004617</v>
      </c>
      <c r="U23">
        <f>U17*Baggrundsdata!$L$7</f>
        <v>1.3753388313574151</v>
      </c>
      <c r="V23">
        <f>V17*Baggrundsdata!$L$7</f>
        <v>1.4132618206025929</v>
      </c>
      <c r="W23">
        <f>W17*Baggrundsdata!$L$7</f>
        <v>1.4456072850230777</v>
      </c>
      <c r="X23">
        <f>X17*Baggrundsdata!$L$7</f>
        <v>1.4722475712512189</v>
      </c>
      <c r="Y23">
        <f>Y17*Baggrundsdata!$L$7</f>
        <v>1.4930775417565119</v>
      </c>
      <c r="Z23">
        <f>Z17*Baggrundsdata!$L$7</f>
        <v>1.5080149897773385</v>
      </c>
      <c r="AA23">
        <f>AA17*Baggrundsdata!$L$7</f>
        <v>1.5170009637550139</v>
      </c>
      <c r="AB23">
        <f>AB17*Baggrundsdata!$L$7</f>
        <v>1.5199999999897458</v>
      </c>
      <c r="AC23">
        <f>AC17*Baggrundsdata!$L$7</f>
        <v>1.5170002626003078</v>
      </c>
      <c r="AD23">
        <f>AD17*Baggrundsdata!$L$7</f>
        <v>1.5080135902350766</v>
      </c>
      <c r="AE23">
        <f>AE17*Baggrundsdata!$L$7</f>
        <v>1.4930754493500742</v>
      </c>
      <c r="AF23">
        <f>AF17*Baggrundsdata!$L$7</f>
        <v>1.4722447942384158</v>
      </c>
      <c r="AG23">
        <f>AG17*Baggrundsdata!$L$7</f>
        <v>1.4456038343635615</v>
      </c>
      <c r="AH23">
        <f>AH17*Baggrundsdata!$L$7</f>
        <v>1.413257709914604</v>
      </c>
      <c r="AI23">
        <f>AI17*Baggrundsdata!$L$7</f>
        <v>1.3753340768640365</v>
      </c>
      <c r="AJ23">
        <f>AJ17*Baggrundsdata!$L$7</f>
        <v>1.3319826031655946</v>
      </c>
      <c r="AK23">
        <f>AK17*Baggrundsdata!$L$7</f>
        <v>1.2833743780804576</v>
      </c>
      <c r="AL23">
        <f>AL17*Baggrundsdata!$L$7</f>
        <v>1.2297012369629419</v>
      </c>
      <c r="AM23">
        <f>AM17*Baggrundsdata!$L$7</f>
        <v>1.1711750041704578</v>
      </c>
      <c r="AN23">
        <f>AN17*Baggrundsdata!$L$7</f>
        <v>1.1080266570856372</v>
      </c>
      <c r="AO23">
        <f>AO17*Baggrundsdata!$L$7</f>
        <v>1.0405054145498644</v>
      </c>
      <c r="AP23">
        <f>AP17*Baggrundsdata!$L$7</f>
        <v>0.96887775330576997</v>
      </c>
      <c r="AQ23">
        <f>AQ17*Baggrundsdata!$L$7</f>
        <v>0.89342635633034995</v>
      </c>
      <c r="AR23">
        <f>AR17*Baggrundsdata!$L$7</f>
        <v>0.81444899720918762</v>
      </c>
      <c r="AS23">
        <f>AS17*Baggrundsdata!$L$7</f>
        <v>0.7322573649546551</v>
      </c>
      <c r="AT23">
        <f>AT17*Baggrundsdata!$L$7</f>
        <v>0.64717583390602795</v>
      </c>
      <c r="AU23">
        <f>AU17*Baggrundsdata!$L$7</f>
        <v>0.5595401835661763</v>
      </c>
      <c r="AV23">
        <f>AV17*Baggrundsdata!$L$7</f>
        <v>0.46969627342707299</v>
      </c>
      <c r="AW23">
        <f>AW17*Baggrundsdata!$L$7</f>
        <v>0.3779986780140065</v>
      </c>
      <c r="AX23">
        <f>AX17*Baggrundsdata!$L$7</f>
        <v>0.28480928753537638</v>
      </c>
      <c r="AY23">
        <f>AY17*Baggrundsdata!$L$7</f>
        <v>0.19049587966069548</v>
      </c>
      <c r="AZ23">
        <f>AZ17*Baggrundsdata!$L$7</f>
        <v>9.5430668063363713E-2</v>
      </c>
      <c r="BA23">
        <f>BA17*Baggrundsdata!$L$7</f>
        <v>-1.1166543520173317E-5</v>
      </c>
      <c r="BB23">
        <f>BB17*Baggrundsdata!$L$7</f>
        <v>-9.5452957080952264E-2</v>
      </c>
      <c r="BC23">
        <f>BC17*Baggrundsdata!$L$7</f>
        <v>-0.19051803664385142</v>
      </c>
      <c r="BD23">
        <f>BD17*Baggrundsdata!$L$7</f>
        <v>-0.28483122504020092</v>
      </c>
      <c r="BE23">
        <f>BE17*Baggrundsdata!$L$7</f>
        <v>-0.37802030946278559</v>
      </c>
      <c r="BF23">
        <f>BF17*Baggrundsdata!$L$7</f>
        <v>-0.46971751344996165</v>
      </c>
      <c r="BG23">
        <f>BG17*Baggrundsdata!$L$7</f>
        <v>-0.55956094833811598</v>
      </c>
      <c r="BH23">
        <f>BH17*Baggrundsdata!$L$7</f>
        <v>-0.64719604147756715</v>
      </c>
      <c r="BI23">
        <f>BI17*Baggrundsdata!$L$7</f>
        <v>-0.73227693557536799</v>
      </c>
      <c r="BJ23">
        <f>BJ17*Baggrundsdata!$L$7</f>
        <v>-0.81446785364241425</v>
      </c>
      <c r="BK23">
        <f>BK17*Baggrundsdata!$L$7</f>
        <v>-0.89344442415801517</v>
      </c>
      <c r="BL23">
        <f>BL17*Baggrundsdata!$L$7</f>
        <v>-0.96889496122207885</v>
      </c>
      <c r="BM23">
        <f>BM17*Baggrundsdata!$L$7</f>
        <v>-1.0405216946427154</v>
      </c>
      <c r="BN23">
        <f>BN17*Baggrundsdata!$L$7</f>
        <v>-1.108041945104641</v>
      </c>
      <c r="BO23">
        <f>BO17*Baggrundsdata!$L$7</f>
        <v>-1.1711892397805057</v>
      </c>
      <c r="BP23">
        <f>BP17*Baggrundsdata!$L$7</f>
        <v>-1.2297143639823223</v>
      </c>
      <c r="BQ23">
        <f>BQ17*Baggrundsdata!$L$7</f>
        <v>-1.28338634470258</v>
      </c>
      <c r="BR23">
        <f>BR17*Baggrundsdata!$L$7</f>
        <v>-1.3319933621634472</v>
      </c>
      <c r="BS23">
        <f>BS17*Baggrundsdata!$L$7</f>
        <v>-1.3753435857765719</v>
      </c>
      <c r="BT23">
        <f>BT17*Baggrundsdata!$L$7</f>
        <v>-1.4132659312143132</v>
      </c>
      <c r="BU23">
        <f>BU17*Baggrundsdata!$L$7</f>
        <v>-1.4456107356045789</v>
      </c>
      <c r="BV23">
        <f>BV17*Baggrundsdata!$L$7</f>
        <v>-1.4722503481845683</v>
      </c>
      <c r="BW23">
        <f>BW17*Baggrundsdata!$L$7</f>
        <v>-1.4930796340823713</v>
      </c>
      <c r="BX23">
        <f>BX17*Baggrundsdata!$L$7</f>
        <v>-1.5080163892382148</v>
      </c>
      <c r="BY23">
        <f>BY17*Baggrundsdata!$L$7</f>
        <v>-1.5170016648278488</v>
      </c>
      <c r="BZ23">
        <f>BZ17*Baggrundsdata!$L$7</f>
        <v>-1.5199999999077116</v>
      </c>
      <c r="CA23">
        <f>CA17*Baggrundsdata!$L$7</f>
        <v>-1.5169995613637288</v>
      </c>
      <c r="CB23">
        <f>CB17*Baggrundsdata!$L$7</f>
        <v>-1.5080121906114259</v>
      </c>
      <c r="CC23">
        <f>CC17*Baggrundsdata!$L$7</f>
        <v>-1.4930733568630523</v>
      </c>
      <c r="CD23">
        <f>CD17*Baggrundsdata!$L$7</f>
        <v>-1.4722420171461521</v>
      </c>
      <c r="CE23">
        <f>CE17*Baggrundsdata!$L$7</f>
        <v>-1.4456003836260214</v>
      </c>
      <c r="CF23">
        <f>CF17*Baggrundsdata!$L$7</f>
        <v>-1.4132535991503359</v>
      </c>
      <c r="CG23">
        <f>CG17*Baggrundsdata!$L$7</f>
        <v>-1.3753293222964245</v>
      </c>
      <c r="CH23">
        <f>CH17*Baggrundsdata!$L$7</f>
        <v>-1.331977223558833</v>
      </c>
      <c r="CI23">
        <f>CI17*Baggrundsdata!$L$7</f>
        <v>-1.2833683946654957</v>
      </c>
      <c r="CJ23">
        <f>CJ17*Baggrundsdata!$L$7</f>
        <v>-1.2296946733536953</v>
      </c>
      <c r="CK23">
        <f>CK17*Baggrundsdata!$L$7</f>
        <v>-1.1711678862706147</v>
      </c>
      <c r="CL23">
        <f>CL17*Baggrundsdata!$L$7</f>
        <v>-1.1080190129864278</v>
      </c>
      <c r="CM23">
        <f>CM17*Baggrundsdata!$L$7</f>
        <v>-1.0404972744191974</v>
      </c>
      <c r="CN23">
        <f>CN17*Baggrundsdata!$L$7</f>
        <v>-0.96886914926917178</v>
      </c>
      <c r="CO23">
        <f>CO17*Baggrundsdata!$L$7</f>
        <v>-0.89341732234418159</v>
      </c>
      <c r="CP23">
        <f>CP17*Baggrundsdata!$L$7</f>
        <v>-0.81443956892663161</v>
      </c>
      <c r="CQ23">
        <f>CQ17*Baggrundsdata!$L$7</f>
        <v>-0.73224757958500919</v>
      </c>
      <c r="CR23">
        <f>CR17*Baggrundsdata!$L$7</f>
        <v>-0.64716573006785649</v>
      </c>
      <c r="CS23">
        <f>CS17*Baggrundsdata!$L$7</f>
        <v>-0.55952980113489881</v>
      </c>
      <c r="CT23">
        <f>CT17*Baggrundsdata!$L$7</f>
        <v>-0.46968565337759399</v>
      </c>
      <c r="CU23">
        <f>CU17*Baggrundsdata!$L$7</f>
        <v>-0.37798786225900544</v>
      </c>
      <c r="CV23">
        <f>CV17*Baggrundsdata!$L$7</f>
        <v>-0.28479831875989658</v>
      </c>
      <c r="CW23">
        <f>CW17*Baggrundsdata!$L$7</f>
        <v>-0.19048480115368494</v>
      </c>
      <c r="CX23">
        <f>CX17*Baggrundsdata!$L$7</f>
        <v>-9.5419523546832807E-2</v>
      </c>
      <c r="CY23">
        <f>CY17*Baggrundsdata!$L$7</f>
        <v>2.2333087050544227E-5</v>
      </c>
    </row>
    <row r="24" spans="1:103">
      <c r="A24" t="s">
        <v>4</v>
      </c>
      <c r="B24" t="str">
        <f t="shared" si="16"/>
        <v>x</v>
      </c>
      <c r="C24">
        <f>C16*Baggrundsdata!$L$8</f>
        <v>5.1866666666666665</v>
      </c>
      <c r="D24">
        <f>D16*Baggrundsdata!$L$8</f>
        <v>5.1764319169306239</v>
      </c>
      <c r="E24">
        <f>E16*Baggrundsdata!$L$8</f>
        <v>5.1457680597927382</v>
      </c>
      <c r="F24">
        <f>F16*Baggrundsdata!$L$8</f>
        <v>5.09479611205394</v>
      </c>
      <c r="G24">
        <f>G16*Baggrundsdata!$L$8</f>
        <v>5.0237172376455916</v>
      </c>
      <c r="H24">
        <f>H16*Baggrundsdata!$L$8</f>
        <v>4.9328119537236397</v>
      </c>
      <c r="I24">
        <f>I16*Baggrundsdata!$L$8</f>
        <v>4.8224390235903822</v>
      </c>
      <c r="J24">
        <f>J16*Baggrundsdata!$L$8</f>
        <v>4.6930340408129965</v>
      </c>
      <c r="K24">
        <f>K16*Baggrundsdata!$L$8</f>
        <v>4.5451077101266977</v>
      </c>
      <c r="L24">
        <f>L16*Baggrundsdata!$L$8</f>
        <v>4.3792438319070417</v>
      </c>
      <c r="M24">
        <f>M16*Baggrundsdata!$L$8</f>
        <v>4.196096998165789</v>
      </c>
      <c r="N24">
        <f>N16*Baggrundsdata!$L$8</f>
        <v>3.9963900091632047</v>
      </c>
      <c r="O24">
        <f>O16*Baggrundsdata!$L$8</f>
        <v>3.7809110208323156</v>
      </c>
      <c r="P24">
        <f>P16*Baggrundsdata!$L$8</f>
        <v>3.5505104342729692</v>
      </c>
      <c r="Q24">
        <f>Q16*Baggrundsdata!$L$8</f>
        <v>3.3060975395915193</v>
      </c>
      <c r="R24">
        <f>R16*Baggrundsdata!$L$8</f>
        <v>3.0486369273314065</v>
      </c>
      <c r="S24">
        <f>S16*Baggrundsdata!$L$8</f>
        <v>2.7791446816571699</v>
      </c>
      <c r="T24">
        <f>T16*Baggrundsdata!$L$8</f>
        <v>2.4986843703157038</v>
      </c>
      <c r="U24">
        <f>U16*Baggrundsdata!$L$8</f>
        <v>2.208362847200636</v>
      </c>
      <c r="V24">
        <f>V16*Baggrundsdata!$L$8</f>
        <v>1.9093258840852572</v>
      </c>
      <c r="W24">
        <f>W16*Baggrundsdata!$L$8</f>
        <v>1.6027536487636467</v>
      </c>
      <c r="X24">
        <f>X16*Baggrundsdata!$L$8</f>
        <v>1.2898560474457799</v>
      </c>
      <c r="Y24">
        <f>Y16*Baggrundsdata!$L$8</f>
        <v>0.9718679497881465</v>
      </c>
      <c r="Z24">
        <f>Z16*Baggrundsdata!$L$8</f>
        <v>0.65004431540458929</v>
      </c>
      <c r="AA24">
        <f>AA16*Baggrundsdata!$L$8</f>
        <v>0.3256552410908895</v>
      </c>
      <c r="AB24">
        <f>AB16*Baggrundsdata!$L$8</f>
        <v>-1.9051690469357431E-5</v>
      </c>
      <c r="AC24">
        <f>AC16*Baggrundsdata!$L$8</f>
        <v>-0.32569326928315823</v>
      </c>
      <c r="AD24">
        <f>AD16*Baggrundsdata!$L$8</f>
        <v>-0.650082118327585</v>
      </c>
      <c r="AE24">
        <f>AE16*Baggrundsdata!$L$8</f>
        <v>-0.9719053782503051</v>
      </c>
      <c r="AF24">
        <f>AF16*Baggrundsdata!$L$8</f>
        <v>-1.2898929537333701</v>
      </c>
      <c r="AG24">
        <f>AG16*Baggrundsdata!$L$8</f>
        <v>-1.6027898872237312</v>
      </c>
      <c r="AH24">
        <f>AH16*Baggrundsdata!$L$8</f>
        <v>-1.909361311700521</v>
      </c>
      <c r="AI24">
        <f>AI16*Baggrundsdata!$L$8</f>
        <v>-2.2083973241538137</v>
      </c>
      <c r="AJ24">
        <f>AJ16*Baggrundsdata!$L$8</f>
        <v>-2.4987177605413771</v>
      </c>
      <c r="AK24">
        <f>AK16*Baggrundsdata!$L$8</f>
        <v>-2.7791768533787558</v>
      </c>
      <c r="AL24">
        <f>AL16*Baggrundsdata!$L$8</f>
        <v>-3.048667753581225</v>
      </c>
      <c r="AM24">
        <f>AM16*Baggrundsdata!$L$8</f>
        <v>-3.3061268987118759</v>
      </c>
      <c r="AN24">
        <f>AN16*Baggrundsdata!$L$8</f>
        <v>-3.5505382103962879</v>
      </c>
      <c r="AO24">
        <f>AO16*Baggrundsdata!$L$8</f>
        <v>-3.7809371043384137</v>
      </c>
      <c r="AP24">
        <f>AP16*Baggrundsdata!$L$8</f>
        <v>-3.9964142971119196</v>
      </c>
      <c r="AQ24">
        <f>AQ16*Baggrundsdata!$L$8</f>
        <v>-4.196119394703234</v>
      </c>
      <c r="AR24">
        <f>AR16*Baggrundsdata!$L$8</f>
        <v>-4.3792642486439028</v>
      </c>
      <c r="AS24">
        <f>AS16*Baggrundsdata!$L$8</f>
        <v>-4.5451260664870645</v>
      </c>
      <c r="AT24">
        <f>AT16*Baggrundsdata!$L$8</f>
        <v>-4.6930502643523626</v>
      </c>
      <c r="AU24">
        <f>AU16*Baggrundsdata!$L$8</f>
        <v>-4.8224530502815499</v>
      </c>
      <c r="AV24">
        <f>AV16*Baggrundsdata!$L$8</f>
        <v>-4.9328237282094092</v>
      </c>
      <c r="AW24">
        <f>AW16*Baggrundsdata!$L$8</f>
        <v>-5.0237267134572274</v>
      </c>
      <c r="AX24">
        <f>AX16*Baggrundsdata!$L$8</f>
        <v>-5.0948032517945689</v>
      </c>
      <c r="AY24">
        <f>AY16*Baggrundsdata!$L$8</f>
        <v>-5.1457728352849337</v>
      </c>
      <c r="AZ24">
        <f>AZ16*Baggrundsdata!$L$8</f>
        <v>-5.1764343093276128</v>
      </c>
      <c r="BA24">
        <f>BA16*Baggrundsdata!$L$8</f>
        <v>-5.1866666665267047</v>
      </c>
      <c r="BB24">
        <f>BB16*Baggrundsdata!$L$8</f>
        <v>-5.1764295242542655</v>
      </c>
      <c r="BC24">
        <f>BC16*Baggrundsdata!$L$8</f>
        <v>-5.1457632840228262</v>
      </c>
      <c r="BD24">
        <f>BD16*Baggrundsdata!$L$8</f>
        <v>-5.0947889720383452</v>
      </c>
      <c r="BE24">
        <f>BE16*Baggrundsdata!$L$8</f>
        <v>-5.0237077615628243</v>
      </c>
      <c r="BF24">
        <f>BF16*Baggrundsdata!$L$8</f>
        <v>-4.9328001789716449</v>
      </c>
      <c r="BG24">
        <f>BG16*Baggrundsdata!$L$8</f>
        <v>-4.8224249966389436</v>
      </c>
      <c r="BH24">
        <f>BH16*Baggrundsdata!$L$8</f>
        <v>-4.6930178170203414</v>
      </c>
      <c r="BI24">
        <f>BI16*Baggrundsdata!$L$8</f>
        <v>-4.5450893535210231</v>
      </c>
      <c r="BJ24">
        <f>BJ16*Baggrundsdata!$L$8</f>
        <v>-4.3792234149338238</v>
      </c>
      <c r="BK24">
        <f>BK16*Baggrundsdata!$L$8</f>
        <v>-4.1960746014018682</v>
      </c>
      <c r="BL24">
        <f>BL16*Baggrundsdata!$L$8</f>
        <v>-3.9963657209987899</v>
      </c>
      <c r="BM24">
        <f>BM16*Baggrundsdata!$L$8</f>
        <v>-3.7808849371221438</v>
      </c>
      <c r="BN24">
        <f>BN16*Baggrundsdata!$L$8</f>
        <v>-3.5504826579580091</v>
      </c>
      <c r="BO24">
        <f>BO16*Baggrundsdata!$L$8</f>
        <v>-3.3060681802927081</v>
      </c>
      <c r="BP24">
        <f>BP16*Baggrundsdata!$L$8</f>
        <v>-3.0486061009170258</v>
      </c>
      <c r="BQ24">
        <f>BQ16*Baggrundsdata!$L$8</f>
        <v>-2.7791125097855627</v>
      </c>
      <c r="BR24">
        <f>BR16*Baggrundsdata!$L$8</f>
        <v>-2.4986509799551428</v>
      </c>
      <c r="BS24">
        <f>BS16*Baggrundsdata!$L$8</f>
        <v>-2.2083283701282359</v>
      </c>
      <c r="BT24">
        <f>BT16*Baggrundsdata!$L$8</f>
        <v>-1.9092904563669075</v>
      </c>
      <c r="BU24">
        <f>BU16*Baggrundsdata!$L$8</f>
        <v>-1.6027174102170201</v>
      </c>
      <c r="BV24">
        <f>BV16*Baggrundsdata!$L$8</f>
        <v>-1.2898191410885331</v>
      </c>
      <c r="BW24">
        <f>BW16*Baggrundsdata!$L$8</f>
        <v>-0.97183052127349112</v>
      </c>
      <c r="BX24">
        <f>BX16*Baggrundsdata!$L$8</f>
        <v>-0.6500065124464639</v>
      </c>
      <c r="BY24">
        <f>BY16*Baggrundsdata!$L$8</f>
        <v>-0.32561721288099688</v>
      </c>
      <c r="BZ24">
        <f>BZ16*Baggrundsdata!$L$8</f>
        <v>5.7155071456565949E-5</v>
      </c>
      <c r="CA24">
        <f>CA16*Baggrundsdata!$L$8</f>
        <v>0.32573129745790008</v>
      </c>
      <c r="CB24">
        <f>CB16*Baggrundsdata!$L$8</f>
        <v>0.6501199212155474</v>
      </c>
      <c r="CC24">
        <f>CC16*Baggrundsdata!$L$8</f>
        <v>0.97194280666006228</v>
      </c>
      <c r="CD24">
        <f>CD16*Baggrundsdata!$L$8</f>
        <v>1.2899298599513975</v>
      </c>
      <c r="CE24">
        <f>CE16*Baggrundsdata!$L$8</f>
        <v>1.6028261255973661</v>
      </c>
      <c r="CF24">
        <f>CF16*Baggrundsdata!$L$8</f>
        <v>1.90939673921279</v>
      </c>
      <c r="CG24">
        <f>CG16*Baggrundsdata!$L$8</f>
        <v>2.208431800987857</v>
      </c>
      <c r="CH24">
        <f>CH16*Baggrundsdata!$L$8</f>
        <v>2.4987511506322444</v>
      </c>
      <c r="CI24">
        <f>CI16*Baggrundsdata!$L$8</f>
        <v>2.7792090249503976</v>
      </c>
      <c r="CJ24">
        <f>CJ16*Baggrundsdata!$L$8</f>
        <v>3.0486985796665511</v>
      </c>
      <c r="CK24">
        <f>CK16*Baggrundsdata!$L$8</f>
        <v>3.3061562576538428</v>
      </c>
      <c r="CL24">
        <f>CL16*Baggrundsdata!$L$8</f>
        <v>3.5505659863280226</v>
      </c>
      <c r="CM24">
        <f>CM16*Baggrundsdata!$L$8</f>
        <v>3.7809631876404901</v>
      </c>
      <c r="CN24">
        <f>CN16*Baggrundsdata!$L$8</f>
        <v>3.9964385848449799</v>
      </c>
      <c r="CO24">
        <f>CO16*Baggrundsdata!$L$8</f>
        <v>4.1961417910142433</v>
      </c>
      <c r="CP24">
        <f>CP16*Baggrundsdata!$L$8</f>
        <v>4.379284665144441</v>
      </c>
      <c r="CQ24">
        <f>CQ16*Baggrundsdata!$L$8</f>
        <v>4.5451444226021538</v>
      </c>
      <c r="CR24">
        <f>CR16*Baggrundsdata!$L$8</f>
        <v>4.6930664876384647</v>
      </c>
      <c r="CS24">
        <f>CS16*Baggrundsdata!$L$8</f>
        <v>4.822467076712468</v>
      </c>
      <c r="CT24">
        <f>CT16*Baggrundsdata!$L$8</f>
        <v>4.9328355024289676</v>
      </c>
      <c r="CU24">
        <f>CU16*Baggrundsdata!$L$8</f>
        <v>5.023736188997745</v>
      </c>
      <c r="CV24">
        <f>CV16*Baggrundsdata!$L$8</f>
        <v>5.0948103912602409</v>
      </c>
      <c r="CW24">
        <f>CW16*Baggrundsdata!$L$8</f>
        <v>5.1457776104994188</v>
      </c>
      <c r="CX24">
        <f>CX16*Baggrundsdata!$L$8</f>
        <v>5.1764367014452324</v>
      </c>
      <c r="CY24">
        <f>CY16*Baggrundsdata!$L$8</f>
        <v>5.186666666106821</v>
      </c>
    </row>
    <row r="25" spans="1:103">
      <c r="B25" t="str">
        <f t="shared" si="16"/>
        <v>y</v>
      </c>
      <c r="C25">
        <f>C17*Baggrundsdata!$L$8</f>
        <v>0</v>
      </c>
      <c r="D25">
        <f>D17*Baggrundsdata!$L$8</f>
        <v>0.32567425518922088</v>
      </c>
      <c r="E25">
        <f>E17*Baggrundsdata!$L$8</f>
        <v>0.65006321687047253</v>
      </c>
      <c r="F25">
        <f>F17*Baggrundsdata!$L$8</f>
        <v>0.97188666402578228</v>
      </c>
      <c r="G25">
        <f>G17*Baggrundsdata!$L$8</f>
        <v>1.2898745005982768</v>
      </c>
      <c r="H25">
        <f>H17*Baggrundsdata!$L$8</f>
        <v>1.6027717680045015</v>
      </c>
      <c r="I25">
        <f>I17*Baggrundsdata!$L$8</f>
        <v>1.90934359790577</v>
      </c>
      <c r="J25">
        <f>J17*Baggrundsdata!$L$8</f>
        <v>2.2083800856921232</v>
      </c>
      <c r="K25">
        <f>K17*Baggrundsdata!$L$8</f>
        <v>2.4987010654453967</v>
      </c>
      <c r="L25">
        <f>L17*Baggrundsdata!$L$8</f>
        <v>2.7791607675367107</v>
      </c>
      <c r="M25">
        <f>M17*Baggrundsdata!$L$8</f>
        <v>3.0486523404768811</v>
      </c>
      <c r="N25">
        <f>N17*Baggrundsdata!$L$8</f>
        <v>3.3061122191739996</v>
      </c>
      <c r="O25">
        <f>O17*Baggrundsdata!$L$8</f>
        <v>3.5505243223585792</v>
      </c>
      <c r="P25">
        <f>P17*Baggrundsdata!$L$8</f>
        <v>3.7809240626108691</v>
      </c>
      <c r="Q25">
        <f>Q17*Baggrundsdata!$L$8</f>
        <v>3.99640215316452</v>
      </c>
      <c r="R25">
        <f>R17*Baggrundsdata!$L$8</f>
        <v>4.1961081964628164</v>
      </c>
      <c r="S25">
        <f>S17*Baggrundsdata!$L$8</f>
        <v>4.3792540403050131</v>
      </c>
      <c r="T25">
        <f>T17*Baggrundsdata!$L$8</f>
        <v>4.5451168883375397</v>
      </c>
      <c r="U25">
        <f>U17*Baggrundsdata!$L$8</f>
        <v>4.6930421526143373</v>
      </c>
      <c r="V25">
        <f>V17*Baggrundsdata!$L$8</f>
        <v>4.8224460369684969</v>
      </c>
      <c r="W25">
        <f>W17*Baggrundsdata!$L$8</f>
        <v>4.9328178409997996</v>
      </c>
      <c r="X25">
        <f>X17*Baggrundsdata!$L$8</f>
        <v>5.0237219755852989</v>
      </c>
      <c r="Y25">
        <f>Y17*Baggrundsdata!$L$8</f>
        <v>5.0947996819586239</v>
      </c>
      <c r="Z25">
        <f>Z17*Baggrundsdata!$L$8</f>
        <v>5.1457704475735495</v>
      </c>
      <c r="AA25">
        <f>AA17*Baggrundsdata!$L$8</f>
        <v>5.1764331131640393</v>
      </c>
      <c r="AB25">
        <f>AB17*Baggrundsdata!$L$8</f>
        <v>5.1866666666316759</v>
      </c>
      <c r="AC25">
        <f>AC17*Baggrundsdata!$L$8</f>
        <v>5.1764307206273665</v>
      </c>
      <c r="AD25">
        <f>AD17*Baggrundsdata!$L$8</f>
        <v>5.145765671942498</v>
      </c>
      <c r="AE25">
        <f>AE17*Baggrundsdata!$L$8</f>
        <v>5.0947925420805156</v>
      </c>
      <c r="AF25">
        <f>AF17*Baggrundsdata!$L$8</f>
        <v>5.0237124996381022</v>
      </c>
      <c r="AG25">
        <f>AG17*Baggrundsdata!$L$8</f>
        <v>4.932806066380925</v>
      </c>
      <c r="AH25">
        <f>AH17*Baggrundsdata!$L$8</f>
        <v>4.8224320101472014</v>
      </c>
      <c r="AI25">
        <f>AI17*Baggrundsdata!$L$8</f>
        <v>4.6930259289483347</v>
      </c>
      <c r="AJ25">
        <f>AJ17*Baggrundsdata!$L$8</f>
        <v>4.5450985318545287</v>
      </c>
      <c r="AK25">
        <f>AK17*Baggrundsdata!$L$8</f>
        <v>4.3792336234499825</v>
      </c>
      <c r="AL25">
        <f>AL17*Baggrundsdata!$L$8</f>
        <v>4.1960857998121437</v>
      </c>
      <c r="AM25">
        <f>AM17*Baggrundsdata!$L$8</f>
        <v>3.9963778651079656</v>
      </c>
      <c r="AN25">
        <f>AN17*Baggrundsdata!$L$8</f>
        <v>3.7808979790027442</v>
      </c>
      <c r="AO25">
        <f>AO17*Baggrundsdata!$L$8</f>
        <v>3.55049654613945</v>
      </c>
      <c r="AP25">
        <f>AP17*Baggrundsdata!$L$8</f>
        <v>3.3060828599644254</v>
      </c>
      <c r="AQ25">
        <f>AQ17*Baggrundsdata!$L$8</f>
        <v>3.0486215141447905</v>
      </c>
      <c r="AR25">
        <f>AR17*Baggrundsdata!$L$8</f>
        <v>2.7791285957401226</v>
      </c>
      <c r="AS25">
        <f>AS17*Baggrundsdata!$L$8</f>
        <v>2.4986676751522876</v>
      </c>
      <c r="AT25">
        <f>AT17*Baggrundsdata!$L$8</f>
        <v>2.2083456086793412</v>
      </c>
      <c r="AU25">
        <f>AU17*Baggrundsdata!$L$8</f>
        <v>1.9093081702389698</v>
      </c>
      <c r="AV25">
        <f>AV17*Baggrundsdata!$L$8</f>
        <v>1.6027355295011525</v>
      </c>
      <c r="AW25">
        <f>AW17*Baggrundsdata!$L$8</f>
        <v>1.2898375942758642</v>
      </c>
      <c r="AX25">
        <f>AX17*Baggrundsdata!$L$8</f>
        <v>0.97184923553738078</v>
      </c>
      <c r="AY25">
        <f>AY17*Baggrundsdata!$L$8</f>
        <v>0.65002541392991697</v>
      </c>
      <c r="AZ25">
        <f>AZ17*Baggrundsdata!$L$8</f>
        <v>0.32563622698814459</v>
      </c>
      <c r="BA25">
        <f>BA17*Baggrundsdata!$L$8</f>
        <v>-3.8103380959187899E-5</v>
      </c>
      <c r="BB25">
        <f>BB17*Baggrundsdata!$L$8</f>
        <v>-0.32571228337272307</v>
      </c>
      <c r="BC25">
        <f>BC17*Baggrundsdata!$L$8</f>
        <v>-0.65010101977594914</v>
      </c>
      <c r="BD25">
        <f>BD17*Baggrundsdata!$L$8</f>
        <v>-0.97192409246173816</v>
      </c>
      <c r="BE25">
        <f>BE17*Baggrundsdata!$L$8</f>
        <v>-1.2899114068510842</v>
      </c>
      <c r="BF25">
        <f>BF17*Baggrundsdata!$L$8</f>
        <v>-1.6028080064213603</v>
      </c>
      <c r="BG25">
        <f>BG17*Baggrundsdata!$L$8</f>
        <v>-1.909379025469536</v>
      </c>
      <c r="BH25">
        <f>BH17*Baggrundsdata!$L$8</f>
        <v>-2.2084145625857334</v>
      </c>
      <c r="BI25">
        <f>BI17*Baggrundsdata!$L$8</f>
        <v>-2.4987344556036679</v>
      </c>
      <c r="BJ25">
        <f>BJ17*Baggrundsdata!$L$8</f>
        <v>-2.7791929391833259</v>
      </c>
      <c r="BK25">
        <f>BK17*Baggrundsdata!$L$8</f>
        <v>-3.0486831666444552</v>
      </c>
      <c r="BL25">
        <f>BL17*Baggrundsdata!$L$8</f>
        <v>-3.3061415782051635</v>
      </c>
      <c r="BM25">
        <f>BM17*Baggrundsdata!$L$8</f>
        <v>-3.5505520983861074</v>
      </c>
      <c r="BN25">
        <f>BN17*Baggrundsdata!$L$8</f>
        <v>-3.780950146014959</v>
      </c>
      <c r="BO25">
        <f>BO17*Baggrundsdata!$L$8</f>
        <v>-3.99642644100541</v>
      </c>
      <c r="BP25">
        <f>BP17*Baggrundsdata!$L$8</f>
        <v>-4.1961305928870472</v>
      </c>
      <c r="BQ25">
        <f>BQ17*Baggrundsdata!$L$8</f>
        <v>-4.3792744569237154</v>
      </c>
      <c r="BR25">
        <f>BR17*Baggrundsdata!$L$8</f>
        <v>-4.5451352445752713</v>
      </c>
      <c r="BS25">
        <f>BS17*Baggrundsdata!$L$8</f>
        <v>-4.6930583760270741</v>
      </c>
      <c r="BT25">
        <f>BT17*Baggrundsdata!$L$8</f>
        <v>-4.822460063529542</v>
      </c>
      <c r="BU25">
        <f>BU17*Baggrundsdata!$L$8</f>
        <v>-4.9328296153524658</v>
      </c>
      <c r="BV25">
        <f>BV17*Baggrundsdata!$L$8</f>
        <v>-5.0237314512613782</v>
      </c>
      <c r="BW25">
        <f>BW17*Baggrundsdata!$L$8</f>
        <v>-5.0948068215617761</v>
      </c>
      <c r="BX25">
        <f>BX17*Baggrundsdata!$L$8</f>
        <v>-5.1457752229268907</v>
      </c>
      <c r="BY25">
        <f>BY17*Baggrundsdata!$L$8</f>
        <v>-5.1764355054213436</v>
      </c>
      <c r="BZ25">
        <f>BZ17*Baggrundsdata!$L$8</f>
        <v>-5.1866666663517531</v>
      </c>
      <c r="CA25">
        <f>CA17*Baggrundsdata!$L$8</f>
        <v>-5.1764283278113199</v>
      </c>
      <c r="CB25">
        <f>CB17*Baggrundsdata!$L$8</f>
        <v>-5.1457608960337247</v>
      </c>
      <c r="CC25">
        <f>CC17*Baggrundsdata!$L$8</f>
        <v>-5.0947854019274326</v>
      </c>
      <c r="CD25">
        <f>CD17*Baggrundsdata!$L$8</f>
        <v>-5.0237030234197642</v>
      </c>
      <c r="CE25">
        <f>CE17*Baggrundsdata!$L$8</f>
        <v>-4.9327942914958092</v>
      </c>
      <c r="CF25">
        <f>CF17*Baggrundsdata!$L$8</f>
        <v>-4.8224179830656189</v>
      </c>
      <c r="CG25">
        <f>CG17*Baggrundsdata!$L$8</f>
        <v>-4.6930097050290271</v>
      </c>
      <c r="CH25">
        <f>CH17*Baggrundsdata!$L$8</f>
        <v>-4.5450801751261931</v>
      </c>
      <c r="CI25">
        <f>CI17*Baggrundsdata!$L$8</f>
        <v>-4.3792132063585774</v>
      </c>
      <c r="CJ25">
        <f>CJ17*Baggrundsdata!$L$8</f>
        <v>-4.1960634029349775</v>
      </c>
      <c r="CK25">
        <f>CK17*Baggrundsdata!$L$8</f>
        <v>-3.9963535768356939</v>
      </c>
      <c r="CL25">
        <f>CL17*Baggrundsdata!$L$8</f>
        <v>-3.78087189519053</v>
      </c>
      <c r="CM25">
        <f>CM17*Baggrundsdata!$L$8</f>
        <v>-3.5504687697286643</v>
      </c>
      <c r="CN25">
        <f>CN17*Baggrundsdata!$L$8</f>
        <v>-3.3060535005763843</v>
      </c>
      <c r="CO25">
        <f>CO17*Baggrundsdata!$L$8</f>
        <v>-3.0485906876481281</v>
      </c>
      <c r="CP25">
        <f>CP17*Baggrundsdata!$L$8</f>
        <v>-2.7790964237935061</v>
      </c>
      <c r="CQ25">
        <f>CQ17*Baggrundsdata!$L$8</f>
        <v>-2.4986342847242859</v>
      </c>
      <c r="CR25">
        <f>CR17*Baggrundsdata!$L$8</f>
        <v>-2.2083111315473349</v>
      </c>
      <c r="CS25">
        <f>CS17*Baggrundsdata!$L$8</f>
        <v>-1.9092727424690843</v>
      </c>
      <c r="CT25">
        <f>CT17*Baggrundsdata!$L$8</f>
        <v>-1.6026992909112636</v>
      </c>
      <c r="CU25">
        <f>CU17*Baggrundsdata!$L$8</f>
        <v>-1.2898006878837991</v>
      </c>
      <c r="CV25">
        <f>CV17*Baggrundsdata!$L$8</f>
        <v>-0.97181180699648917</v>
      </c>
      <c r="CW25">
        <f>CW17*Baggrundsdata!$L$8</f>
        <v>-0.64998761095424074</v>
      </c>
      <c r="CX25">
        <f>CX17*Baggrundsdata!$L$8</f>
        <v>-0.32559819876945578</v>
      </c>
      <c r="CY25">
        <f>CY17*Baggrundsdata!$L$8</f>
        <v>7.6206761953172847E-5</v>
      </c>
    </row>
    <row r="26" spans="1:103">
      <c r="A26" t="s">
        <v>3</v>
      </c>
      <c r="B26" t="str">
        <f t="shared" si="16"/>
        <v>x</v>
      </c>
      <c r="C26">
        <f>C16*Baggrundsdata!$L$9</f>
        <v>9.3333333333333339</v>
      </c>
      <c r="D26">
        <f>D16*Baggrundsdata!$L$9</f>
        <v>9.314916045890584</v>
      </c>
      <c r="E26">
        <f>E16*Baggrundsdata!$L$9</f>
        <v>9.2597368685216388</v>
      </c>
      <c r="F26">
        <f>F16*Baggrundsdata!$L$9</f>
        <v>9.1680135692487372</v>
      </c>
      <c r="G26">
        <f>G16*Baggrundsdata!$L$9</f>
        <v>9.040108139722145</v>
      </c>
      <c r="H26">
        <f>H16*Baggrundsdata!$L$9</f>
        <v>8.8765253665978108</v>
      </c>
      <c r="I26">
        <f>I16*Baggrundsdata!$L$9</f>
        <v>8.6779108393657278</v>
      </c>
      <c r="J26">
        <f>J16*Baggrundsdata!$L$9</f>
        <v>8.4450484024912527</v>
      </c>
      <c r="K26">
        <f>K16*Baggrundsdata!$L$9</f>
        <v>8.1788570619246492</v>
      </c>
      <c r="L26">
        <f>L16*Baggrundsdata!$L$9</f>
        <v>7.8803873581874795</v>
      </c>
      <c r="M26">
        <f>M16*Baggrundsdata!$L$9</f>
        <v>7.5508172203497494</v>
      </c>
      <c r="N26">
        <f>N16*Baggrundsdata!$L$9</f>
        <v>7.1914473172602662</v>
      </c>
      <c r="O26">
        <f>O16*Baggrundsdata!$L$9</f>
        <v>6.8036959243769184</v>
      </c>
      <c r="P26">
        <f>P16*Baggrundsdata!$L$9</f>
        <v>6.3890933264552157</v>
      </c>
      <c r="Q26">
        <f>Q16*Baggrundsdata!$L$9</f>
        <v>5.9492757781852541</v>
      </c>
      <c r="R26">
        <f>R16*Baggrundsdata!$L$9</f>
        <v>5.4859790466117859</v>
      </c>
      <c r="S26">
        <f>S16*Baggrundsdata!$L$9</f>
        <v>5.0010315608226712</v>
      </c>
      <c r="T26">
        <f>T16*Baggrundsdata!$L$9</f>
        <v>4.4963471959408556</v>
      </c>
      <c r="U26">
        <f>U16*Baggrundsdata!$L$9</f>
        <v>3.9739177198983167</v>
      </c>
      <c r="V26">
        <f>V16*Baggrundsdata!$L$9</f>
        <v>3.4358049328012341</v>
      </c>
      <c r="W26">
        <f>W16*Baggrundsdata!$L$9</f>
        <v>2.884132529908876</v>
      </c>
      <c r="X26">
        <f>X16*Baggrundsdata!$L$9</f>
        <v>2.3210777203394497</v>
      </c>
      <c r="Y26">
        <f>Y16*Baggrundsdata!$L$9</f>
        <v>1.7488626345802123</v>
      </c>
      <c r="Z26">
        <f>Z16*Baggrundsdata!$L$9</f>
        <v>1.1697455547126285</v>
      </c>
      <c r="AA26">
        <f>AA16*Baggrundsdata!$L$9</f>
        <v>0.58601200196304026</v>
      </c>
      <c r="AB26">
        <f>AB16*Baggrundsdata!$L$9</f>
        <v>-3.4283247631234457E-5</v>
      </c>
      <c r="AC26">
        <f>AC16*Baggrundsdata!$L$9</f>
        <v>-0.58608043315735425</v>
      </c>
      <c r="AD26">
        <f>AD16*Baggrundsdata!$L$9</f>
        <v>-1.1698135805380709</v>
      </c>
      <c r="AE26">
        <f>AE16*Baggrundsdata!$L$9</f>
        <v>-1.7489299865686725</v>
      </c>
      <c r="AF26">
        <f>AF16*Baggrundsdata!$L$9</f>
        <v>-2.3211441326821571</v>
      </c>
      <c r="AG26">
        <f>AG16*Baggrundsdata!$L$9</f>
        <v>-2.8841977405054293</v>
      </c>
      <c r="AH26">
        <f>AH16*Baggrundsdata!$L$9</f>
        <v>-3.4358686842939967</v>
      </c>
      <c r="AI26">
        <f>AI16*Baggrundsdata!$L$9</f>
        <v>-3.9739797606880969</v>
      </c>
      <c r="AJ26">
        <f>AJ16*Baggrundsdata!$L$9</f>
        <v>-4.4964072811798568</v>
      </c>
      <c r="AK26">
        <f>AK16*Baggrundsdata!$L$9</f>
        <v>-5.0010894533807955</v>
      </c>
      <c r="AL26">
        <f>AL16*Baggrundsdata!$L$9</f>
        <v>-5.4860345180124872</v>
      </c>
      <c r="AM26">
        <f>AM16*Baggrundsdata!$L$9</f>
        <v>-5.9493286095072317</v>
      </c>
      <c r="AN26">
        <f>AN16*Baggrundsdata!$L$9</f>
        <v>-6.3891433091964052</v>
      </c>
      <c r="AO26">
        <f>AO16*Baggrundsdata!$L$9</f>
        <v>-6.8037428612773514</v>
      </c>
      <c r="AP26">
        <f>AP16*Baggrundsdata!$L$9</f>
        <v>-7.1914910230805758</v>
      </c>
      <c r="AQ26">
        <f>AQ16*Baggrundsdata!$L$9</f>
        <v>-7.5508575226022216</v>
      </c>
      <c r="AR26">
        <f>AR16*Baggrundsdata!$L$9</f>
        <v>-7.8804240978167925</v>
      </c>
      <c r="AS26">
        <f>AS16*Baggrundsdata!$L$9</f>
        <v>-8.1788900939355926</v>
      </c>
      <c r="AT26">
        <f>AT16*Baggrundsdata!$L$9</f>
        <v>-8.4450775965209619</v>
      </c>
      <c r="AU26">
        <f>AU16*Baggrundsdata!$L$9</f>
        <v>-8.6779360801981635</v>
      </c>
      <c r="AV26">
        <f>AV16*Baggrundsdata!$L$9</f>
        <v>-8.876546554618475</v>
      </c>
      <c r="AW26">
        <f>AW16*Baggrundsdata!$L$9</f>
        <v>-9.0401251913112084</v>
      </c>
      <c r="AX26">
        <f>AX16*Baggrundsdata!$L$9</f>
        <v>-9.1680264171110508</v>
      </c>
      <c r="AY26">
        <f>AY16*Baggrundsdata!$L$9</f>
        <v>-9.2597454619523241</v>
      </c>
      <c r="AZ26">
        <f>AZ16*Baggrundsdata!$L$9</f>
        <v>-9.3149203509751395</v>
      </c>
      <c r="BA26">
        <f>BA16*Baggrundsdata!$L$9</f>
        <v>-9.3333333330814749</v>
      </c>
      <c r="BB26">
        <f>BB16*Baggrundsdata!$L$9</f>
        <v>-9.3149117403033053</v>
      </c>
      <c r="BC26">
        <f>BC16*Baggrundsdata!$L$9</f>
        <v>-9.259728274591204</v>
      </c>
      <c r="BD26">
        <f>BD16*Baggrundsdata!$L$9</f>
        <v>-9.1680007208916248</v>
      </c>
      <c r="BE26">
        <f>BE16*Baggrundsdata!$L$9</f>
        <v>-9.0400910876451874</v>
      </c>
      <c r="BF26">
        <f>BF16*Baggrundsdata!$L$9</f>
        <v>-8.8765041780980773</v>
      </c>
      <c r="BG26">
        <f>BG16*Baggrundsdata!$L$9</f>
        <v>-8.6778855980649379</v>
      </c>
      <c r="BH26">
        <f>BH16*Baggrundsdata!$L$9</f>
        <v>-8.4450192080057569</v>
      </c>
      <c r="BI26">
        <f>BI16*Baggrundsdata!$L$9</f>
        <v>-8.1788240294722794</v>
      </c>
      <c r="BJ26">
        <f>BJ16*Baggrundsdata!$L$9</f>
        <v>-7.8803506181328453</v>
      </c>
      <c r="BK26">
        <f>BK16*Baggrundsdata!$L$9</f>
        <v>-7.5507769176897384</v>
      </c>
      <c r="BL26">
        <f>BL16*Baggrundsdata!$L$9</f>
        <v>-7.1914036110518085</v>
      </c>
      <c r="BM26">
        <f>BM16*Baggrundsdata!$L$9</f>
        <v>-6.8036489871092565</v>
      </c>
      <c r="BN26">
        <f>BN16*Baggrundsdata!$L$9</f>
        <v>-6.3890433433691687</v>
      </c>
      <c r="BO26">
        <f>BO16*Baggrundsdata!$L$9</f>
        <v>-5.9492229465421484</v>
      </c>
      <c r="BP26">
        <f>BP16*Baggrundsdata!$L$9</f>
        <v>-5.4859235749149571</v>
      </c>
      <c r="BQ26">
        <f>BQ16*Baggrundsdata!$L$9</f>
        <v>-5.000973667994586</v>
      </c>
      <c r="BR26">
        <f>BR16*Baggrundsdata!$L$9</f>
        <v>-4.4962871104591269</v>
      </c>
      <c r="BS26">
        <f>BS16*Baggrundsdata!$L$9</f>
        <v>-3.9738556788939978</v>
      </c>
      <c r="BT26">
        <f>BT16*Baggrundsdata!$L$9</f>
        <v>-3.4357411811229701</v>
      </c>
      <c r="BU26">
        <f>BU16*Baggrundsdata!$L$9</f>
        <v>-2.8840673191565918</v>
      </c>
      <c r="BV26">
        <f>BV16*Baggrundsdata!$L$9</f>
        <v>-2.3210113078713963</v>
      </c>
      <c r="BW26">
        <f>BW16*Baggrundsdata!$L$9</f>
        <v>-1.748795282497285</v>
      </c>
      <c r="BX26">
        <f>BX16*Baggrundsdata!$L$9</f>
        <v>-1.1696775288239711</v>
      </c>
      <c r="BY26">
        <f>BY16*Baggrundsdata!$L$9</f>
        <v>-0.58594357073701242</v>
      </c>
      <c r="BZ26">
        <f>BZ16*Baggrundsdata!$L$9</f>
        <v>1.0284974298096701E-4</v>
      </c>
      <c r="CA26">
        <f>CA16*Baggrundsdata!$L$9</f>
        <v>0.58614886432012869</v>
      </c>
      <c r="CB26">
        <f>CB16*Baggrundsdata!$L$9</f>
        <v>1.1698816063004709</v>
      </c>
      <c r="CC26">
        <f>CC16*Baggrundsdata!$L$9</f>
        <v>1.7489973384628372</v>
      </c>
      <c r="CD26">
        <f>CD16*Baggrundsdata!$L$9</f>
        <v>2.3212105448996874</v>
      </c>
      <c r="CE26">
        <f>CE16*Baggrundsdata!$L$9</f>
        <v>2.8842629509464173</v>
      </c>
      <c r="CF26">
        <f>CF16*Baggrundsdata!$L$9</f>
        <v>3.4359324356014218</v>
      </c>
      <c r="CG26">
        <f>CG16*Baggrundsdata!$L$9</f>
        <v>3.9740418012634962</v>
      </c>
      <c r="CH26">
        <f>CH16*Baggrundsdata!$L$9</f>
        <v>4.496467366176276</v>
      </c>
      <c r="CI26">
        <f>CI16*Baggrundsdata!$L$9</f>
        <v>5.0011473456690965</v>
      </c>
      <c r="CJ26">
        <f>CJ16*Baggrundsdata!$L$9</f>
        <v>5.4860899891171879</v>
      </c>
      <c r="CK26">
        <f>CK16*Baggrundsdata!$L$9</f>
        <v>5.9493814405082013</v>
      </c>
      <c r="CL26">
        <f>CL16*Baggrundsdata!$L$9</f>
        <v>6.3891932915928429</v>
      </c>
      <c r="CM26">
        <f>CM16*Baggrundsdata!$L$9</f>
        <v>6.8037897978106514</v>
      </c>
      <c r="CN26">
        <f>CN16*Baggrundsdata!$L$9</f>
        <v>7.1915347285128179</v>
      </c>
      <c r="CO26">
        <f>CO16*Baggrundsdata!$L$9</f>
        <v>7.550897824447226</v>
      </c>
      <c r="CP26">
        <f>CP16*Baggrundsdata!$L$9</f>
        <v>7.8804608370208458</v>
      </c>
      <c r="CQ26">
        <f>CQ16*Baggrundsdata!$L$9</f>
        <v>8.1789231255051629</v>
      </c>
      <c r="CR26">
        <f>CR16*Baggrundsdata!$L$9</f>
        <v>8.4451067900949255</v>
      </c>
      <c r="CS26">
        <f>CS16*Baggrundsdata!$L$9</f>
        <v>8.6779613205622823</v>
      </c>
      <c r="CT26">
        <f>CT16*Baggrundsdata!$L$9</f>
        <v>8.8765677421600966</v>
      </c>
      <c r="CU26">
        <f>CU16*Baggrundsdata!$L$9</f>
        <v>9.0401422424123954</v>
      </c>
      <c r="CV26">
        <f>CV16*Baggrundsdata!$L$9</f>
        <v>9.1680392644785833</v>
      </c>
      <c r="CW26">
        <f>CW16*Baggrundsdata!$L$9</f>
        <v>9.259754054883274</v>
      </c>
      <c r="CX26">
        <f>CX16*Baggrundsdata!$L$9</f>
        <v>9.3149246555569736</v>
      </c>
      <c r="CY26">
        <f>CY16*Baggrundsdata!$L$9</f>
        <v>9.3333333323258998</v>
      </c>
    </row>
    <row r="27" spans="1:103">
      <c r="B27" t="str">
        <f t="shared" si="16"/>
        <v>y</v>
      </c>
      <c r="C27">
        <f>C17*Baggrundsdata!$L$9</f>
        <v>0</v>
      </c>
      <c r="D27">
        <f>D17*Baggrundsdata!$L$9</f>
        <v>0.58604621756415076</v>
      </c>
      <c r="E27">
        <f>E17*Baggrundsdata!$L$9</f>
        <v>1.1697795676332412</v>
      </c>
      <c r="F27">
        <f>F17*Baggrundsdata!$L$9</f>
        <v>1.7488963105862407</v>
      </c>
      <c r="G27">
        <f>G17*Baggrundsdata!$L$9</f>
        <v>2.3211109265264622</v>
      </c>
      <c r="H27">
        <f>H17*Baggrundsdata!$L$9</f>
        <v>2.8841651352266098</v>
      </c>
      <c r="I27">
        <f>I17*Baggrundsdata!$L$9</f>
        <v>3.4358368085707944</v>
      </c>
      <c r="J27">
        <f>J17*Baggrundsdata!$L$9</f>
        <v>3.973948740320016</v>
      </c>
      <c r="K27">
        <f>K17*Baggrundsdata!$L$9</f>
        <v>4.4963772385906884</v>
      </c>
      <c r="L27">
        <f>L17*Baggrundsdata!$L$9</f>
        <v>5.0010605071354695</v>
      </c>
      <c r="M27">
        <f>M17*Baggrundsdata!$L$9</f>
        <v>5.4860067823491434</v>
      </c>
      <c r="N27">
        <f>N17*Baggrundsdata!$L$9</f>
        <v>5.9493021938863748</v>
      </c>
      <c r="O27">
        <f>O17*Baggrundsdata!$L$9</f>
        <v>6.3891183178689097</v>
      </c>
      <c r="P27">
        <f>P17*Baggrundsdata!$L$9</f>
        <v>6.8037193928730302</v>
      </c>
      <c r="Q27">
        <f>Q17*Baggrundsdata!$L$9</f>
        <v>7.1914691702189311</v>
      </c>
      <c r="R27">
        <f>R17*Baggrundsdata!$L$9</f>
        <v>7.5508373715269199</v>
      </c>
      <c r="S27">
        <f>S17*Baggrundsdata!$L$9</f>
        <v>7.8804057280552939</v>
      </c>
      <c r="T27">
        <f>T17*Baggrundsdata!$L$9</f>
        <v>8.178873577985291</v>
      </c>
      <c r="U27">
        <f>U17*Baggrundsdata!$L$9</f>
        <v>8.4450629995630759</v>
      </c>
      <c r="V27">
        <f>V17*Baggrundsdata!$L$9</f>
        <v>8.6779234598404837</v>
      </c>
      <c r="W27">
        <f>W17*Baggrundsdata!$L$9</f>
        <v>8.8765359606680203</v>
      </c>
      <c r="X27">
        <f>X17*Baggrundsdata!$L$9</f>
        <v>9.0401166655776599</v>
      </c>
      <c r="Y27">
        <f>Y17*Baggrundsdata!$L$9</f>
        <v>9.1680199932417406</v>
      </c>
      <c r="Z27">
        <f>Z17*Baggrundsdata!$L$9</f>
        <v>9.259741165299447</v>
      </c>
      <c r="AA27">
        <f>AA17*Baggrundsdata!$L$9</f>
        <v>9.3149181984957004</v>
      </c>
      <c r="AB27">
        <f>AB17*Baggrundsdata!$L$9</f>
        <v>9.3333333332703692</v>
      </c>
      <c r="AC27">
        <f>AC17*Baggrundsdata!$L$9</f>
        <v>9.3149138931597868</v>
      </c>
      <c r="AD27">
        <f>AD17*Baggrundsdata!$L$9</f>
        <v>9.2597325716188923</v>
      </c>
      <c r="AE27">
        <f>AE17*Baggrundsdata!$L$9</f>
        <v>9.1680071451320337</v>
      </c>
      <c r="AF27">
        <f>AF17*Baggrundsdata!$L$9</f>
        <v>9.0400996137446583</v>
      </c>
      <c r="AG27">
        <f>AG17*Baggrundsdata!$L$9</f>
        <v>8.8765147724078339</v>
      </c>
      <c r="AH27">
        <f>AH17*Baggrundsdata!$L$9</f>
        <v>8.6778982187738851</v>
      </c>
      <c r="AI27">
        <f>AI17*Baggrundsdata!$L$9</f>
        <v>8.4450338053054885</v>
      </c>
      <c r="AJ27">
        <f>AJ17*Baggrundsdata!$L$9</f>
        <v>8.1788405457536513</v>
      </c>
      <c r="AK27">
        <f>AK17*Baggrundsdata!$L$9</f>
        <v>7.8803689882133368</v>
      </c>
      <c r="AL27">
        <f>AL17*Baggrundsdata!$L$9</f>
        <v>7.550797069070696</v>
      </c>
      <c r="AM27">
        <f>AM17*Baggrundsdata!$L$9</f>
        <v>7.1914254642045661</v>
      </c>
      <c r="AN27">
        <f>AN17*Baggrundsdata!$L$9</f>
        <v>6.803672455789</v>
      </c>
      <c r="AO27">
        <f>AO17*Baggrundsdata!$L$9</f>
        <v>6.3890683349553088</v>
      </c>
      <c r="AP27">
        <f>AP17*Baggrundsdata!$L$9</f>
        <v>5.9492493624038509</v>
      </c>
      <c r="AQ27">
        <f>AQ17*Baggrundsdata!$L$9</f>
        <v>5.4859513108003952</v>
      </c>
      <c r="AR27">
        <f>AR17*Baggrundsdata!$L$9</f>
        <v>5.0010026144423803</v>
      </c>
      <c r="AS27">
        <f>AS17*Baggrundsdata!$L$9</f>
        <v>4.4963171532303381</v>
      </c>
      <c r="AT27">
        <f>AT17*Baggrundsdata!$L$9</f>
        <v>3.9738866994229789</v>
      </c>
      <c r="AU27">
        <f>AU17*Baggrundsdata!$L$9</f>
        <v>3.4357730569852931</v>
      </c>
      <c r="AV27">
        <f>AV17*Baggrundsdata!$L$9</f>
        <v>2.8840999245522028</v>
      </c>
      <c r="AW27">
        <f>AW17*Baggrundsdata!$L$9</f>
        <v>2.3210445141210925</v>
      </c>
      <c r="AX27">
        <f>AX17*Baggrundsdata!$L$9</f>
        <v>1.748828958550557</v>
      </c>
      <c r="AY27">
        <f>AY17*Baggrundsdata!$L$9</f>
        <v>1.1697115417762003</v>
      </c>
      <c r="AZ27">
        <f>AZ17*Baggrundsdata!$L$9</f>
        <v>0.58597778635398778</v>
      </c>
      <c r="BA27">
        <f>BA17*Baggrundsdata!$L$9</f>
        <v>-6.8566495299309847E-5</v>
      </c>
      <c r="BB27">
        <f>BB17*Baggrundsdata!$L$9</f>
        <v>-0.58611464874268937</v>
      </c>
      <c r="BC27">
        <f>BC17*Baggrundsdata!$L$9</f>
        <v>-1.1698475934271579</v>
      </c>
      <c r="BD27">
        <f>BD17*Baggrundsdata!$L$9</f>
        <v>-1.7489636625275495</v>
      </c>
      <c r="BE27">
        <f>BE17*Baggrundsdata!$L$9</f>
        <v>-2.3211773388065784</v>
      </c>
      <c r="BF27">
        <f>BF17*Baggrundsdata!$L$9</f>
        <v>-2.8842303457453786</v>
      </c>
      <c r="BG27">
        <f>BG17*Baggrundsdata!$L$9</f>
        <v>-3.4359005599708876</v>
      </c>
      <c r="BH27">
        <f>BH17*Baggrundsdata!$L$9</f>
        <v>-3.974010781002606</v>
      </c>
      <c r="BI27">
        <f>BI17*Baggrundsdata!$L$9</f>
        <v>-4.4964373237084008</v>
      </c>
      <c r="BJ27">
        <f>BJ17*Baggrundsdata!$L$9</f>
        <v>-5.0011183995586839</v>
      </c>
      <c r="BK27">
        <f>BK17*Baggrundsdata!$L$9</f>
        <v>-5.4860622536018475</v>
      </c>
      <c r="BL27">
        <f>BL17*Baggrundsdata!$L$9</f>
        <v>-5.9493550250478524</v>
      </c>
      <c r="BM27">
        <f>BM17*Baggrundsdata!$L$9</f>
        <v>-6.389168300437726</v>
      </c>
      <c r="BN27">
        <f>BN17*Baggrundsdata!$L$9</f>
        <v>-6.8037663295899016</v>
      </c>
      <c r="BO27">
        <f>BO17*Baggrundsdata!$L$9</f>
        <v>-7.1915128758452118</v>
      </c>
      <c r="BP27">
        <f>BP17*Baggrundsdata!$L$9</f>
        <v>-7.5508776735756635</v>
      </c>
      <c r="BQ27">
        <f>BQ17*Baggrundsdata!$L$9</f>
        <v>-7.8804424674719824</v>
      </c>
      <c r="BR27">
        <f>BR17*Baggrundsdata!$L$9</f>
        <v>-8.1789066097755523</v>
      </c>
      <c r="BS27">
        <f>BS17*Baggrundsdata!$L$9</f>
        <v>-8.4450921933649159</v>
      </c>
      <c r="BT27">
        <f>BT17*Baggrundsdata!$L$9</f>
        <v>-8.6779487004387654</v>
      </c>
      <c r="BU27">
        <f>BU17*Baggrundsdata!$L$9</f>
        <v>-8.8765571484491694</v>
      </c>
      <c r="BV27">
        <f>BV17*Baggrundsdata!$L$9</f>
        <v>-9.0401337169227887</v>
      </c>
      <c r="BW27">
        <f>BW17*Baggrundsdata!$L$9</f>
        <v>-9.1680328408566663</v>
      </c>
      <c r="BX27">
        <f>BX17*Baggrundsdata!$L$9</f>
        <v>-9.2597497584802682</v>
      </c>
      <c r="BY27">
        <f>BY17*Baggrundsdata!$L$9</f>
        <v>-9.314922503328896</v>
      </c>
      <c r="BZ27">
        <f>BZ17*Baggrundsdata!$L$9</f>
        <v>-9.3333333327666512</v>
      </c>
      <c r="CA27">
        <f>CA17*Baggrundsdata!$L$9</f>
        <v>-9.3149095873211429</v>
      </c>
      <c r="CB27">
        <f>CB17*Baggrundsdata!$L$9</f>
        <v>-9.2597239774385809</v>
      </c>
      <c r="CC27">
        <f>CC17*Baggrundsdata!$L$9</f>
        <v>-9.1679942965275139</v>
      </c>
      <c r="CD27">
        <f>CD17*Baggrundsdata!$L$9</f>
        <v>-9.0400825614237412</v>
      </c>
      <c r="CE27">
        <f>CE17*Baggrundsdata!$L$9</f>
        <v>-8.8764935836685535</v>
      </c>
      <c r="CF27">
        <f>CF17*Baggrundsdata!$L$9</f>
        <v>-8.6778729772389038</v>
      </c>
      <c r="CG27">
        <f>CG17*Baggrundsdata!$L$9</f>
        <v>-8.4450046105920809</v>
      </c>
      <c r="CH27">
        <f>CH17*Baggrundsdata!$L$9</f>
        <v>-8.1788075130805531</v>
      </c>
      <c r="CI27">
        <f>CI17*Baggrundsdata!$L$9</f>
        <v>-7.8803322479460265</v>
      </c>
      <c r="CJ27">
        <f>CJ17*Baggrundsdata!$L$9</f>
        <v>-7.5507567662069013</v>
      </c>
      <c r="CK27">
        <f>CK17*Baggrundsdata!$L$9</f>
        <v>-7.1913817578020209</v>
      </c>
      <c r="CL27">
        <f>CL17*Baggrundsdata!$L$9</f>
        <v>-6.8036255183377152</v>
      </c>
      <c r="CM27">
        <f>CM17*Baggrundsdata!$L$9</f>
        <v>-6.3890183516968255</v>
      </c>
      <c r="CN27">
        <f>CN17*Baggrundsdata!$L$9</f>
        <v>-5.9491965306001777</v>
      </c>
      <c r="CO27">
        <f>CO17*Baggrundsdata!$L$9</f>
        <v>-5.4858958389555008</v>
      </c>
      <c r="CP27">
        <f>CP17*Baggrundsdata!$L$9</f>
        <v>-5.0009447214793168</v>
      </c>
      <c r="CQ27">
        <f>CQ17*Baggrundsdata!$L$9</f>
        <v>-4.4962570676272495</v>
      </c>
      <c r="CR27">
        <f>CR17*Baggrundsdata!$L$9</f>
        <v>-3.9738246583113996</v>
      </c>
      <c r="CS27">
        <f>CS17*Baggrundsdata!$L$9</f>
        <v>-3.4357093052142909</v>
      </c>
      <c r="CT27">
        <f>CT17*Baggrundsdata!$L$9</f>
        <v>-2.8840347137220688</v>
      </c>
      <c r="CU27">
        <f>CU17*Baggrundsdata!$L$9</f>
        <v>-2.3209781015903843</v>
      </c>
      <c r="CV27">
        <f>CV17*Baggrundsdata!$L$9</f>
        <v>-1.7487616064204177</v>
      </c>
      <c r="CW27">
        <f>CW17*Baggrundsdata!$L$9</f>
        <v>-1.1696435158559604</v>
      </c>
      <c r="CX27">
        <f>CX17*Baggrundsdata!$L$9</f>
        <v>-0.58590935511213127</v>
      </c>
      <c r="CY27">
        <f>CY17*Baggrundsdata!$L$9</f>
        <v>1.3713299066123649E-4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Kopernikus solsystem</vt:lpstr>
      <vt:lpstr>Baggrundsdata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</dc:creator>
  <cp:lastModifiedBy>Mat</cp:lastModifiedBy>
  <cp:lastPrinted>2010-10-05T15:12:11Z</cp:lastPrinted>
  <dcterms:created xsi:type="dcterms:W3CDTF">2010-10-03T22:24:26Z</dcterms:created>
  <dcterms:modified xsi:type="dcterms:W3CDTF">2011-04-23T17:18:07Z</dcterms:modified>
</cp:coreProperties>
</file>